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4995" activeTab="0"/>
  </bookViews>
  <sheets>
    <sheet name="Example 1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<sst xmlns="http://schemas.openxmlformats.org/spreadsheetml/2006/main" count="58" uniqueCount="52">
  <si>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</si>
  <si>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</si>
  <si>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</si>
  <si>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</si>
  <si>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</si>
  <si>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</si>
  <si>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</si>
  <si>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</si>
  <si>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</si>
  <si>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</si>
  <si>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</si>
  <si>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</si>
  <si>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</si>
  <si>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Data</t>
  </si>
  <si>
    <t>Hypothesis Testing</t>
  </si>
  <si>
    <t>Example 1</t>
  </si>
  <si>
    <t>Null Hypothesis Ho: MU =</t>
  </si>
  <si>
    <t>Z Test for the Mean</t>
  </si>
  <si>
    <t>n</t>
  </si>
  <si>
    <t>SEMean</t>
  </si>
  <si>
    <t>Null Hypothesis MU =</t>
  </si>
  <si>
    <t>alpha</t>
  </si>
  <si>
    <t>Z* Test Statistic</t>
  </si>
  <si>
    <t>Lower Critical Value (table)</t>
  </si>
  <si>
    <t>p-value</t>
  </si>
  <si>
    <t>Decision</t>
  </si>
  <si>
    <t>Two-Tailed Test</t>
  </si>
  <si>
    <t>Critical Values (table) + and -</t>
  </si>
  <si>
    <t>(used in cell F23)</t>
  </si>
  <si>
    <t>(used in cell F24)</t>
  </si>
  <si>
    <t>(used in cell F25)</t>
  </si>
  <si>
    <t>(used in cell F26)</t>
  </si>
  <si>
    <t>Upper Critical Value (table)</t>
  </si>
  <si>
    <t>Other Tests not ask in this question</t>
  </si>
  <si>
    <t>Ha: MU not equal to 250</t>
  </si>
  <si>
    <t>(used in cells F34, F41, F46)</t>
  </si>
  <si>
    <t>(used in cell F34)</t>
  </si>
  <si>
    <t>(used in cell F41)</t>
  </si>
  <si>
    <t>(Used in cell F46)</t>
  </si>
  <si>
    <r>
      <t xml:space="preserve">Click </t>
    </r>
    <r>
      <rPr>
        <b/>
        <sz val="10"/>
        <rFont val="Arial"/>
        <family val="2"/>
      </rPr>
      <t>Tools- Data Analysis -Descriptive Statistics- Summary Statistics</t>
    </r>
  </si>
  <si>
    <t xml:space="preserve"> =(F24 - F27)/F26</t>
  </si>
  <si>
    <t xml:space="preserve"> =-1*NORMSINV(F28/2)</t>
  </si>
  <si>
    <t xml:space="preserve"> =IF(F29&lt;0,2*NORMSDIST(F29),2*(1-NORMSDIST(F29)))</t>
  </si>
  <si>
    <t xml:space="preserve"> =IF(ABS(F29)&gt;F32,"Reject","FTR")</t>
  </si>
  <si>
    <t xml:space="preserve"> =(NORMSINV(F28))</t>
  </si>
  <si>
    <t xml:space="preserve"> =NORMSDIST(F29)</t>
  </si>
  <si>
    <t xml:space="preserve"> =-1*NORMSINV(F28)</t>
  </si>
  <si>
    <t xml:space="preserve"> =1-NORMSDIST(F29)</t>
  </si>
  <si>
    <t xml:space="preserve"> =IF(F44&lt;F29,"Reject", "FTR")</t>
  </si>
  <si>
    <t xml:space="preserve"> =IF(F39&gt;F29,"Reject", "FTR")</t>
  </si>
  <si>
    <t>One-Tailed Test (left) Ho: MU =&gt; 250, Ha: MU &lt; 250</t>
  </si>
  <si>
    <t>One-Tailed Test (right)  Ho: MU =&lt; 250, Ha: MU &gt; 250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</si>
</sst>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00"/>
    <numFmt numFmtId="169" formatCode="0.0000000"/>
    <numFmt numFmtId="170" formatCode="0.000000"/>
    <numFmt numFmtId="171" formatCode="0.000000000000000"/>
    <numFmt numFmtId="172" formatCode="0.00000000000000"/>
    <numFmt numFmtId="173" formatCode="0.0000000000000"/>
    <numFmt numFmtId="174" formatCode="0.000000000000"/>
    <numFmt numFmtId="175" formatCode="0.00000000000"/>
    <numFmt numFmtId="176" formatCode="0.0000000000"/>
    <numFmt numFmtId="177" formatCode="0.000000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B1">
      <selection activeCell="L45" sqref="L45"/>
    </sheetView>
  </sheetViews>
  <sheetFormatPr defaultColWidth="9.140625" defaultRowHeight="12.75"/>
  <cols>
    <col min="3" max="3" width="18.421875" style="0" bestFit="1" customWidth="1"/>
    <col min="4" max="4" width="6.57421875" style="0" customWidth="1"/>
    <col min="6" max="6" width="8.421875" style="0" bestFit="1" customWidth="1"/>
  </cols>
  <sheetData>
    <row r="1" spans="1:4" ht="12.75">
      <c r="A1" s="3" t="s">
        <v>13</v>
      </c>
      <c r="D1" s="4" t="s">
        <v>14</v>
      </c>
    </row>
    <row r="2" spans="1:4" ht="12.75">
      <c r="A2" s="2">
        <v>240</v>
      </c>
      <c r="D2" s="4" t="s">
        <v>15</v>
      </c>
    </row>
    <row r="3" ht="13.5" thickBot="1">
      <c r="A3" s="2">
        <v>250</v>
      </c>
    </row>
    <row r="4" spans="1:9" ht="13.5" thickBot="1">
      <c r="A4" s="2">
        <v>230</v>
      </c>
      <c r="C4" s="14" t="s">
        <v>39</v>
      </c>
      <c r="D4" s="15"/>
      <c r="E4" s="15"/>
      <c r="F4" s="15"/>
      <c r="G4" s="15"/>
      <c r="H4" s="15"/>
      <c r="I4" s="16"/>
    </row>
    <row r="5" spans="1:5" ht="12.75">
      <c r="A5" s="2">
        <v>245</v>
      </c>
      <c r="C5" s="9" t="s">
        <v>0</v>
      </c>
      <c r="D5" s="9">
        <v>240</v>
      </c>
      <c r="E5" t="s">
        <v>29</v>
      </c>
    </row>
    <row r="6" spans="1:5" ht="12.75">
      <c r="A6" s="2">
        <v>235</v>
      </c>
      <c r="C6" s="9" t="s">
        <v>1</v>
      </c>
      <c r="D6" s="13">
        <v>4.000595193813279</v>
      </c>
      <c r="E6" t="s">
        <v>31</v>
      </c>
    </row>
    <row r="7" spans="1:4" ht="12.75">
      <c r="A7" s="2">
        <v>241</v>
      </c>
      <c r="C7" s="1" t="s">
        <v>2</v>
      </c>
      <c r="D7" s="1">
        <v>240</v>
      </c>
    </row>
    <row r="8" spans="1:4" ht="12.75">
      <c r="A8" s="2">
        <v>239</v>
      </c>
      <c r="C8" s="1" t="s">
        <v>3</v>
      </c>
      <c r="D8" s="1">
        <v>250</v>
      </c>
    </row>
    <row r="9" spans="1:5" ht="12.75">
      <c r="A9" s="2">
        <v>242</v>
      </c>
      <c r="C9" s="9" t="s">
        <v>4</v>
      </c>
      <c r="D9" s="13">
        <v>24.003571162879673</v>
      </c>
      <c r="E9" t="s">
        <v>30</v>
      </c>
    </row>
    <row r="10" spans="1:4" ht="12.75">
      <c r="A10" s="2">
        <v>238</v>
      </c>
      <c r="C10" s="1" t="s">
        <v>5</v>
      </c>
      <c r="D10" s="12">
        <v>576.1714285714286</v>
      </c>
    </row>
    <row r="11" spans="1:4" ht="12.75">
      <c r="A11" s="2">
        <v>243</v>
      </c>
      <c r="C11" s="1" t="s">
        <v>6</v>
      </c>
      <c r="D11" s="12">
        <v>0.2591201979082469</v>
      </c>
    </row>
    <row r="12" spans="1:4" ht="12.75">
      <c r="A12" s="2">
        <v>237</v>
      </c>
      <c r="C12" s="1" t="s">
        <v>7</v>
      </c>
      <c r="D12" s="1">
        <v>0</v>
      </c>
    </row>
    <row r="13" spans="1:4" ht="12.75">
      <c r="A13" s="2">
        <v>244</v>
      </c>
      <c r="C13" s="1" t="s">
        <v>8</v>
      </c>
      <c r="D13" s="1">
        <v>100</v>
      </c>
    </row>
    <row r="14" spans="1:4" ht="12.75">
      <c r="A14" s="2">
        <v>236</v>
      </c>
      <c r="C14" s="1" t="s">
        <v>9</v>
      </c>
      <c r="D14" s="1">
        <v>190</v>
      </c>
    </row>
    <row r="15" spans="1:4" ht="12.75">
      <c r="A15" s="2">
        <v>246</v>
      </c>
      <c r="C15" s="1" t="s">
        <v>10</v>
      </c>
      <c r="D15" s="1">
        <v>290</v>
      </c>
    </row>
    <row r="16" spans="1:4" ht="12.75">
      <c r="A16" s="2">
        <v>234</v>
      </c>
      <c r="C16" s="1" t="s">
        <v>11</v>
      </c>
      <c r="D16" s="1">
        <v>8640</v>
      </c>
    </row>
    <row r="17" spans="1:5" ht="13.5" thickBot="1">
      <c r="A17" s="2">
        <v>248</v>
      </c>
      <c r="C17" s="10" t="s">
        <v>12</v>
      </c>
      <c r="D17" s="10">
        <v>36</v>
      </c>
      <c r="E17" t="s">
        <v>28</v>
      </c>
    </row>
    <row r="18" ht="12.75">
      <c r="A18" s="2">
        <v>232</v>
      </c>
    </row>
    <row r="19" ht="12.75">
      <c r="A19" s="2">
        <v>249</v>
      </c>
    </row>
    <row r="20" ht="12.75">
      <c r="A20" s="2">
        <v>231</v>
      </c>
    </row>
    <row r="21" ht="12.75">
      <c r="A21" s="2">
        <v>250</v>
      </c>
    </row>
    <row r="22" spans="1:4" ht="12.75">
      <c r="A22" s="2">
        <v>230</v>
      </c>
      <c r="C22" s="4" t="s">
        <v>17</v>
      </c>
      <c r="D22" s="4"/>
    </row>
    <row r="23" spans="1:6" ht="12.75">
      <c r="A23" s="2">
        <v>230</v>
      </c>
      <c r="C23" s="4" t="s">
        <v>18</v>
      </c>
      <c r="D23" s="4"/>
      <c r="F23">
        <f>D17</f>
        <v>36</v>
      </c>
    </row>
    <row r="24" spans="1:6" ht="12.75">
      <c r="A24" s="2">
        <v>250</v>
      </c>
      <c r="C24" s="4" t="s">
        <v>0</v>
      </c>
      <c r="D24" s="4"/>
      <c r="F24">
        <f>D5</f>
        <v>240</v>
      </c>
    </row>
    <row r="25" spans="1:6" ht="12.75">
      <c r="A25" s="2">
        <v>210</v>
      </c>
      <c r="C25" s="4" t="s">
        <v>4</v>
      </c>
      <c r="D25" s="4"/>
      <c r="F25" s="5">
        <f>D9</f>
        <v>24.003571162879673</v>
      </c>
    </row>
    <row r="26" spans="1:6" ht="12.75">
      <c r="A26" s="2">
        <v>270</v>
      </c>
      <c r="C26" s="4" t="s">
        <v>19</v>
      </c>
      <c r="D26" s="4"/>
      <c r="F26" s="5">
        <f>D6</f>
        <v>4.000595193813279</v>
      </c>
    </row>
    <row r="27" spans="1:6" ht="12.75">
      <c r="A27" s="2">
        <v>211</v>
      </c>
      <c r="C27" s="4" t="s">
        <v>20</v>
      </c>
      <c r="D27" s="4"/>
      <c r="F27">
        <f>G31</f>
        <v>250</v>
      </c>
    </row>
    <row r="28" spans="1:6" ht="12.75">
      <c r="A28" s="2">
        <v>269</v>
      </c>
      <c r="C28" s="4" t="s">
        <v>21</v>
      </c>
      <c r="D28" s="4"/>
      <c r="F28">
        <v>0.05</v>
      </c>
    </row>
    <row r="29" spans="1:9" ht="12.75">
      <c r="A29" s="2">
        <v>200</v>
      </c>
      <c r="C29" s="4" t="s">
        <v>22</v>
      </c>
      <c r="D29" s="4"/>
      <c r="F29" s="6">
        <f>(F24-F27)/F26</f>
        <v>-2.499628059210915</v>
      </c>
      <c r="G29" t="s">
        <v>40</v>
      </c>
      <c r="I29" t="s">
        <v>35</v>
      </c>
    </row>
    <row r="30" ht="12.75">
      <c r="A30" s="2">
        <v>280</v>
      </c>
    </row>
    <row r="31" spans="1:8" ht="12.75">
      <c r="A31" s="2">
        <v>199</v>
      </c>
      <c r="C31" s="4" t="s">
        <v>26</v>
      </c>
      <c r="D31" s="11" t="s">
        <v>16</v>
      </c>
      <c r="G31" s="3">
        <v>250</v>
      </c>
      <c r="H31" s="4" t="s">
        <v>34</v>
      </c>
    </row>
    <row r="32" spans="1:10" ht="12.75">
      <c r="A32" s="2">
        <v>281</v>
      </c>
      <c r="C32" s="4" t="s">
        <v>27</v>
      </c>
      <c r="F32" s="6">
        <f>-1*NORMSINV(F28/2)</f>
        <v>1.9599610823206604</v>
      </c>
      <c r="G32" t="s">
        <v>41</v>
      </c>
      <c r="J32" t="s">
        <v>36</v>
      </c>
    </row>
    <row r="33" spans="1:7" ht="12.75">
      <c r="A33" s="2">
        <v>195</v>
      </c>
      <c r="C33" s="4" t="s">
        <v>24</v>
      </c>
      <c r="F33" s="8">
        <f>IF(F29&lt;0,2*NORMSDIST(F29),2*(1-NORMSDIST(F29)))</f>
        <v>0.012432404607093384</v>
      </c>
      <c r="G33" t="s">
        <v>42</v>
      </c>
    </row>
    <row r="34" spans="1:7" ht="12.75">
      <c r="A34" s="2">
        <v>285</v>
      </c>
      <c r="C34" s="4" t="s">
        <v>25</v>
      </c>
      <c r="F34" s="2" t="str">
        <f>IF(ABS(F29)&gt;F32,"Reject","FTR")</f>
        <v>Reject</v>
      </c>
      <c r="G34" t="s">
        <v>43</v>
      </c>
    </row>
    <row r="35" ht="12.75">
      <c r="A35" s="2">
        <v>190</v>
      </c>
    </row>
    <row r="36" spans="1:3" ht="12.75">
      <c r="A36" s="2">
        <v>290</v>
      </c>
      <c r="C36" s="4" t="s">
        <v>33</v>
      </c>
    </row>
    <row r="37" ht="12.75">
      <c r="A37" s="2">
        <v>240</v>
      </c>
    </row>
    <row r="38" spans="3:5" ht="12.75">
      <c r="C38" s="4" t="s">
        <v>50</v>
      </c>
      <c r="D38" s="4"/>
      <c r="E38" s="4"/>
    </row>
    <row r="39" spans="3:9" ht="12.75">
      <c r="C39" s="4" t="s">
        <v>23</v>
      </c>
      <c r="D39" s="4"/>
      <c r="F39" s="7">
        <f>(NORMSINV(F28))</f>
        <v>-1.6448530004709028</v>
      </c>
      <c r="G39" t="s">
        <v>44</v>
      </c>
      <c r="I39" t="s">
        <v>37</v>
      </c>
    </row>
    <row r="40" spans="3:7" ht="12.75">
      <c r="C40" s="4" t="s">
        <v>24</v>
      </c>
      <c r="D40" s="4"/>
      <c r="F40" s="8">
        <f>NORMSDIST(F29)</f>
        <v>0.006216202303546692</v>
      </c>
      <c r="G40" t="s">
        <v>45</v>
      </c>
    </row>
    <row r="41" spans="3:7" ht="12.75">
      <c r="C41" s="4" t="s">
        <v>25</v>
      </c>
      <c r="D41" s="4"/>
      <c r="F41" s="2" t="str">
        <f>IF(F39&gt;F29,"Reject","FTR")</f>
        <v>Reject</v>
      </c>
      <c r="G41" t="s">
        <v>49</v>
      </c>
    </row>
    <row r="43" ht="12.75">
      <c r="C43" s="4" t="s">
        <v>51</v>
      </c>
    </row>
    <row r="44" spans="3:9" ht="12.75">
      <c r="C44" s="4" t="s">
        <v>32</v>
      </c>
      <c r="D44" s="4"/>
      <c r="F44" s="7">
        <f>-1*NORMSINV(F28)</f>
        <v>1.6448530004709028</v>
      </c>
      <c r="G44" t="s">
        <v>46</v>
      </c>
      <c r="I44" t="s">
        <v>38</v>
      </c>
    </row>
    <row r="45" spans="3:7" ht="12.75">
      <c r="C45" s="4" t="s">
        <v>24</v>
      </c>
      <c r="D45" s="4"/>
      <c r="F45" s="8">
        <f>1-NORMSDIST(F29)</f>
        <v>0.9937837976964533</v>
      </c>
      <c r="G45" t="s">
        <v>47</v>
      </c>
    </row>
    <row r="46" spans="3:7" ht="12.75">
      <c r="C46" s="4" t="s">
        <v>25</v>
      </c>
      <c r="D46" s="4"/>
      <c r="F46" s="2" t="str">
        <f>IF(F44&lt;F29,"Reject","FTR")</f>
        <v>FTR</v>
      </c>
      <c r="G46" t="s">
        <v>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Pinto</dc:creator>
  <cp:keywords/>
  <dc:description/>
  <cp:lastModifiedBy>cba</cp:lastModifiedBy>
  <dcterms:created xsi:type="dcterms:W3CDTF">1999-04-11T17:26:57Z</dcterms:created>
  <dcterms:modified xsi:type="dcterms:W3CDTF">2001-01-09T17:23:03Z</dcterms:modified>
  <cp:category/>
  <cp:version/>
  <cp:contentType/>
  <cp:contentStatus/>
</cp:coreProperties>
</file>