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Example 3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<sst xmlns="http://schemas.openxmlformats.org/spreadsheetml/2006/main" count="62" uniqueCount="56">
  <si>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Data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</si>
  <si>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</si>
  <si>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</si>
  <si>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</si>
  <si>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</si>
  <si>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</si>
  <si>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</si>
  <si>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</si>
  <si>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</si>
  <si>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</si>
  <si>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</si>
  <si>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</si>
  <si>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</si>
  <si>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</si>
  <si>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Summary Statistics</t>
  </si>
  <si>
    <t>Hypothesis Testing</t>
  </si>
  <si>
    <t>Example 3</t>
  </si>
  <si>
    <t>t Test for the Mean</t>
  </si>
  <si>
    <t>n</t>
  </si>
  <si>
    <t>Std Dev</t>
  </si>
  <si>
    <t>SEMean</t>
  </si>
  <si>
    <t>Null Hypothesis MU =</t>
  </si>
  <si>
    <t>alpha</t>
  </si>
  <si>
    <t>df</t>
  </si>
  <si>
    <t>T* Test Statistic</t>
  </si>
  <si>
    <t>Upper Critical Value (table)</t>
  </si>
  <si>
    <t>p-value</t>
  </si>
  <si>
    <t>Decision</t>
  </si>
  <si>
    <t>Other tests not ask in this questions</t>
  </si>
  <si>
    <t>One-Sample Hypothesis Test (Two Tailed) Ho: MU = 1.3, Ha: MU not equal to 1.3</t>
  </si>
  <si>
    <t>Upper Critical Value (table) + and -</t>
  </si>
  <si>
    <t>(used in cell F24)</t>
  </si>
  <si>
    <t>(used in cell F25)</t>
  </si>
  <si>
    <t>(used in cell F26)</t>
  </si>
  <si>
    <t>(used in cell F27)</t>
  </si>
  <si>
    <t>(used in cells F34, F36, F41, F43, F46, F48)</t>
  </si>
  <si>
    <t>(used in cells F35, F47)</t>
  </si>
  <si>
    <t>(used in cell F36)</t>
  </si>
  <si>
    <t>(used in cell F43)</t>
  </si>
  <si>
    <t>(used in cell F49)</t>
  </si>
  <si>
    <t>Lower Critical Value (table)</t>
  </si>
  <si>
    <t>(used in cells F34, F35, F41, F42, F46, F47)</t>
  </si>
  <si>
    <r>
      <t xml:space="preserve">Click </t>
    </r>
    <r>
      <rPr>
        <b/>
        <sz val="10"/>
        <rFont val="Arial"/>
        <family val="2"/>
      </rPr>
      <t>Tools- Data Analysis- Descriptive Statistics- Summary Statistics</t>
    </r>
  </si>
  <si>
    <t>One-Sample Hypothesis Test (Right Tail) Ho: MU =&lt; 1.3, Ha: MU &gt; 1.3</t>
  </si>
  <si>
    <t xml:space="preserve"> =F24 - 1</t>
  </si>
  <si>
    <t xml:space="preserve"> =(F25 - F28)/F27</t>
  </si>
  <si>
    <t xml:space="preserve"> =(TINV(2*F29,F30))</t>
  </si>
  <si>
    <t xml:space="preserve"> =IF(F31&lt;0,1-TDIST(ABS(F31),F30,1),TDIST(ABS(F31),F30,1))</t>
  </si>
  <si>
    <t xml:space="preserve"> =IF(F35&lt;F29,"Reject", "FTR")</t>
  </si>
  <si>
    <t>One-Sample Hypothesis Test (Left Tail) Ho: MU =&gt; 1.3, Ha: MU &lt; 1.3</t>
  </si>
  <si>
    <t xml:space="preserve"> =-1*TINV(2*F29,F30)</t>
  </si>
  <si>
    <t xml:space="preserve"> =1- IF(F31&lt;0,1-TDIST(ABS(F31),F30,1),TDIST(ABS(F31),F30,1))</t>
  </si>
  <si>
    <t xml:space="preserve"> =IF(F42&lt;F29, "Reject","FRT")</t>
  </si>
  <si>
    <t xml:space="preserve"> =TINV(F29,F30)</t>
  </si>
  <si>
    <t xml:space="preserve"> =TDIST(ABS(F31),F30,2)</t>
  </si>
  <si>
    <t xml:space="preserve"> =IF(F47&lt;F29,"Reject","FTR")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</si>
</sst>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2" xfId="0" applyFont="1" applyFill="1" applyBorder="1" applyAlignment="1">
      <alignment horizontal="centerContinuous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L50" sqref="L50"/>
    </sheetView>
  </sheetViews>
  <sheetFormatPr defaultColWidth="9.140625" defaultRowHeight="12.75"/>
  <cols>
    <col min="3" max="3" width="18.421875" style="0" bestFit="1" customWidth="1"/>
    <col min="4" max="4" width="6.140625" style="0" customWidth="1"/>
  </cols>
  <sheetData>
    <row r="1" spans="1:4" ht="12.75">
      <c r="A1" s="5" t="s">
        <v>0</v>
      </c>
      <c r="D1" s="4" t="s">
        <v>15</v>
      </c>
    </row>
    <row r="2" spans="1:4" ht="12.75">
      <c r="A2" s="1">
        <v>1.6</v>
      </c>
      <c r="D2" s="4" t="s">
        <v>16</v>
      </c>
    </row>
    <row r="3" ht="13.5" thickBot="1">
      <c r="A3" s="1">
        <v>2.6</v>
      </c>
    </row>
    <row r="4" spans="1:9" ht="13.5" thickBot="1">
      <c r="A4" s="1">
        <v>0.6</v>
      </c>
      <c r="C4" s="13" t="s">
        <v>42</v>
      </c>
      <c r="D4" s="14"/>
      <c r="E4" s="14"/>
      <c r="F4" s="14"/>
      <c r="G4" s="14"/>
      <c r="H4" s="14"/>
      <c r="I4" s="15"/>
    </row>
    <row r="5" spans="1:4" ht="12.75">
      <c r="A5" s="1">
        <v>2.7</v>
      </c>
      <c r="C5" s="12" t="s">
        <v>14</v>
      </c>
      <c r="D5" s="12"/>
    </row>
    <row r="6" spans="1:4" ht="12.75">
      <c r="A6" s="1">
        <v>0.5</v>
      </c>
      <c r="C6" s="2"/>
      <c r="D6" s="2"/>
    </row>
    <row r="7" spans="1:5" ht="12.75">
      <c r="A7" s="1">
        <v>2.9</v>
      </c>
      <c r="C7" s="6" t="s">
        <v>1</v>
      </c>
      <c r="D7" s="6">
        <v>1.6</v>
      </c>
      <c r="E7" t="s">
        <v>32</v>
      </c>
    </row>
    <row r="8" spans="1:5" ht="12.75">
      <c r="A8" s="1">
        <v>0.3</v>
      </c>
      <c r="C8" s="6" t="s">
        <v>2</v>
      </c>
      <c r="D8" s="7">
        <v>0.3379836786487877</v>
      </c>
      <c r="E8" t="s">
        <v>34</v>
      </c>
    </row>
    <row r="9" spans="1:4" ht="12.75">
      <c r="A9" s="1">
        <v>2.9</v>
      </c>
      <c r="C9" s="8" t="s">
        <v>3</v>
      </c>
      <c r="D9" s="8">
        <v>1.6</v>
      </c>
    </row>
    <row r="10" spans="1:4" ht="12.75">
      <c r="A10" s="1">
        <v>0.3</v>
      </c>
      <c r="C10" s="2" t="s">
        <v>4</v>
      </c>
      <c r="D10" s="2">
        <v>1.6</v>
      </c>
    </row>
    <row r="11" spans="1:5" ht="12.75">
      <c r="A11" s="1">
        <v>3.14</v>
      </c>
      <c r="C11" s="6" t="s">
        <v>5</v>
      </c>
      <c r="D11" s="7">
        <v>1.2646191278252665</v>
      </c>
      <c r="E11" t="s">
        <v>33</v>
      </c>
    </row>
    <row r="12" spans="1:4" ht="12.75">
      <c r="A12" s="1">
        <v>0.06</v>
      </c>
      <c r="C12" s="2" t="s">
        <v>6</v>
      </c>
      <c r="D12" s="3">
        <v>1.5992615384615378</v>
      </c>
    </row>
    <row r="13" spans="1:4" ht="12.75">
      <c r="A13" s="1">
        <v>3.16</v>
      </c>
      <c r="C13" s="2" t="s">
        <v>7</v>
      </c>
      <c r="D13" s="3">
        <v>-1.9534814916142758</v>
      </c>
    </row>
    <row r="14" spans="1:4" ht="12.75">
      <c r="A14" s="1">
        <v>0.04</v>
      </c>
      <c r="C14" s="2" t="s">
        <v>8</v>
      </c>
      <c r="D14" s="2">
        <v>0</v>
      </c>
    </row>
    <row r="15" spans="1:4" ht="12.75">
      <c r="A15" s="1">
        <v>1.6</v>
      </c>
      <c r="C15" s="2" t="s">
        <v>9</v>
      </c>
      <c r="D15" s="2">
        <v>3.12</v>
      </c>
    </row>
    <row r="16" spans="3:4" ht="12.75">
      <c r="C16" s="2" t="s">
        <v>10</v>
      </c>
      <c r="D16" s="2">
        <v>0.04</v>
      </c>
    </row>
    <row r="17" spans="3:4" ht="12.75">
      <c r="C17" s="2" t="s">
        <v>11</v>
      </c>
      <c r="D17" s="2">
        <v>3.16</v>
      </c>
    </row>
    <row r="18" spans="3:4" ht="12.75">
      <c r="C18" s="2" t="s">
        <v>12</v>
      </c>
      <c r="D18" s="2">
        <v>22.4</v>
      </c>
    </row>
    <row r="19" spans="3:5" ht="13.5" thickBot="1">
      <c r="C19" s="9" t="s">
        <v>13</v>
      </c>
      <c r="D19" s="9">
        <v>14</v>
      </c>
      <c r="E19" t="s">
        <v>31</v>
      </c>
    </row>
    <row r="21" spans="3:6" ht="12.75">
      <c r="C21" s="4" t="s">
        <v>43</v>
      </c>
      <c r="D21" s="4"/>
      <c r="E21" s="4"/>
      <c r="F21" s="4"/>
    </row>
    <row r="23" spans="3:4" ht="12.75">
      <c r="C23" s="4" t="s">
        <v>17</v>
      </c>
      <c r="D23" s="4"/>
    </row>
    <row r="24" spans="3:6" ht="12.75">
      <c r="C24" s="4" t="s">
        <v>18</v>
      </c>
      <c r="D24" s="4"/>
      <c r="F24">
        <f>D19</f>
        <v>14</v>
      </c>
    </row>
    <row r="25" spans="3:6" ht="12.75">
      <c r="C25" s="4" t="s">
        <v>1</v>
      </c>
      <c r="D25" s="4"/>
      <c r="F25">
        <f>D7</f>
        <v>1.6</v>
      </c>
    </row>
    <row r="26" spans="3:6" ht="12.75">
      <c r="C26" s="4" t="s">
        <v>19</v>
      </c>
      <c r="D26" s="4"/>
      <c r="F26" s="10">
        <f>D11</f>
        <v>1.2646191278252665</v>
      </c>
    </row>
    <row r="27" spans="3:6" ht="12.75">
      <c r="C27" s="4" t="s">
        <v>20</v>
      </c>
      <c r="D27" s="4"/>
      <c r="F27" s="10">
        <f>D8</f>
        <v>0.3379836786487877</v>
      </c>
    </row>
    <row r="28" spans="3:6" ht="12.75">
      <c r="C28" s="4" t="s">
        <v>21</v>
      </c>
      <c r="D28" s="4"/>
      <c r="F28">
        <v>1.3</v>
      </c>
    </row>
    <row r="29" spans="3:7" ht="12.75">
      <c r="C29" s="4" t="s">
        <v>22</v>
      </c>
      <c r="D29" s="4"/>
      <c r="F29">
        <v>0.1</v>
      </c>
      <c r="G29" t="s">
        <v>35</v>
      </c>
    </row>
    <row r="30" spans="3:8" ht="12.75">
      <c r="C30" s="4" t="s">
        <v>23</v>
      </c>
      <c r="D30" s="4"/>
      <c r="F30">
        <f>F24-1</f>
        <v>13</v>
      </c>
      <c r="G30" t="s">
        <v>44</v>
      </c>
      <c r="H30" t="s">
        <v>41</v>
      </c>
    </row>
    <row r="31" spans="3:9" ht="12.75">
      <c r="C31" s="4" t="s">
        <v>24</v>
      </c>
      <c r="D31" s="4"/>
      <c r="F31" s="11">
        <f>(F25-F28)/F27</f>
        <v>0.8876168257572639</v>
      </c>
      <c r="G31" t="s">
        <v>45</v>
      </c>
      <c r="I31" t="s">
        <v>36</v>
      </c>
    </row>
    <row r="33" spans="3:5" ht="12.75">
      <c r="C33" s="4" t="s">
        <v>43</v>
      </c>
      <c r="D33" s="4"/>
      <c r="E33" s="4"/>
    </row>
    <row r="34" spans="3:7" ht="12.75">
      <c r="C34" s="4" t="s">
        <v>25</v>
      </c>
      <c r="D34" s="4"/>
      <c r="F34" s="10">
        <f>(TINV(2*F29,F30))</f>
        <v>1.3501721696229652</v>
      </c>
      <c r="G34" t="s">
        <v>46</v>
      </c>
    </row>
    <row r="35" spans="3:13" ht="12.75">
      <c r="C35" s="4" t="s">
        <v>26</v>
      </c>
      <c r="D35" s="4"/>
      <c r="F35" s="10">
        <f>IF(F31&lt;0,1-TDIST(ABS(F31),F30,1),TDIST(ABS(F31),F30,1))</f>
        <v>0.19543679992080926</v>
      </c>
      <c r="G35" t="s">
        <v>47</v>
      </c>
      <c r="M35" t="s">
        <v>37</v>
      </c>
    </row>
    <row r="36" spans="3:7" ht="12.75">
      <c r="C36" s="4" t="s">
        <v>27</v>
      </c>
      <c r="D36" s="4"/>
      <c r="F36" s="1" t="str">
        <f>IF(F35&lt;F29,"Reject","FTR")</f>
        <v>FTR</v>
      </c>
      <c r="G36" t="s">
        <v>48</v>
      </c>
    </row>
    <row r="38" ht="12.75">
      <c r="C38" s="4" t="s">
        <v>28</v>
      </c>
    </row>
    <row r="40" ht="12.75">
      <c r="C40" s="4" t="s">
        <v>49</v>
      </c>
    </row>
    <row r="41" spans="3:7" ht="12.75">
      <c r="C41" s="4" t="s">
        <v>40</v>
      </c>
      <c r="D41" s="4"/>
      <c r="F41" s="10">
        <f>-1*TINV(2*F29,F30)</f>
        <v>-1.3501721696229652</v>
      </c>
      <c r="G41" t="s">
        <v>50</v>
      </c>
    </row>
    <row r="42" spans="3:13" ht="12.75">
      <c r="C42" s="4" t="s">
        <v>26</v>
      </c>
      <c r="F42" s="10">
        <f>1-IF(F31&lt;0,1-TDIST(ABS(F31),F30,1),TDIST(ABS(F31),F30,1))</f>
        <v>0.8045632000791907</v>
      </c>
      <c r="G42" t="s">
        <v>51</v>
      </c>
      <c r="M42" t="s">
        <v>38</v>
      </c>
    </row>
    <row r="43" spans="3:7" ht="12.75">
      <c r="C43" s="4" t="s">
        <v>27</v>
      </c>
      <c r="F43" s="1" t="str">
        <f>IF(F42&lt;F29,"Reject","FRT")</f>
        <v>FRT</v>
      </c>
      <c r="G43" t="s">
        <v>52</v>
      </c>
    </row>
    <row r="45" ht="12.75">
      <c r="C45" s="4" t="s">
        <v>29</v>
      </c>
    </row>
    <row r="46" spans="3:7" ht="12.75">
      <c r="C46" s="4" t="s">
        <v>30</v>
      </c>
      <c r="D46" s="4"/>
      <c r="F46" s="10">
        <f>TINV(F29,F30)</f>
        <v>1.770931703504175</v>
      </c>
      <c r="G46" t="s">
        <v>53</v>
      </c>
    </row>
    <row r="47" spans="3:10" ht="12.75">
      <c r="C47" s="4" t="s">
        <v>26</v>
      </c>
      <c r="F47" s="10">
        <f>TDIST(ABS(F31),F30,2)</f>
        <v>0.3908735998416185</v>
      </c>
      <c r="G47" t="s">
        <v>54</v>
      </c>
      <c r="J47" t="s">
        <v>39</v>
      </c>
    </row>
    <row r="48" spans="3:7" ht="12.75">
      <c r="C48" s="4" t="s">
        <v>27</v>
      </c>
      <c r="F48" s="1" t="str">
        <f>IF(F47&lt;F29,"Reject","FTR")</f>
        <v>FTR</v>
      </c>
      <c r="G48" t="s">
        <v>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Pinto</dc:creator>
  <cp:keywords/>
  <dc:description/>
  <cp:lastModifiedBy>cba</cp:lastModifiedBy>
  <dcterms:created xsi:type="dcterms:W3CDTF">1999-04-11T20:15:49Z</dcterms:created>
  <dcterms:modified xsi:type="dcterms:W3CDTF">2001-01-09T17:48:53Z</dcterms:modified>
  <cp:category/>
  <cp:version/>
  <cp:contentType/>
  <cp:contentStatus/>
</cp:coreProperties>
</file>