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65" windowHeight="4800" activeTab="0"/>
  </bookViews>
  <sheets>
    <sheet name="Example 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<sst xmlns="http://schemas.openxmlformats.org/spreadsheetml/2006/main" count="36" uniqueCount="36">
  <si>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Punts (x)</t>
  </si>
  <si>
    <t>Points (y)</t>
  </si>
  <si>
    <t>xy</t>
  </si>
  <si>
    <t>SCPxy =</t>
  </si>
  <si>
    <t>SSx =</t>
  </si>
  <si>
    <t>SSy =</t>
  </si>
  <si>
    <t>SUM</t>
  </si>
  <si>
    <t>n =</t>
  </si>
  <si>
    <t>df =</t>
  </si>
  <si>
    <t>Sum of Squared Errors based on SCPxy, SSx, and SSy</t>
  </si>
  <si>
    <t>SSE =</t>
  </si>
  <si>
    <t>s =</t>
  </si>
  <si>
    <t xml:space="preserve">Estmated Standard Error based on built in calculations in Excel </t>
  </si>
  <si>
    <t>(Click Tools-Data Analysis-Regression)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</si>
  <si>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</si>
  <si>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</si>
  <si>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</si>
  <si>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</si>
  <si>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</si>
  <si>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</si>
  <si>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</si>
  <si>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Example 2 Estimated Model Error</t>
  </si>
  <si>
    <r>
      <t>s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=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</si>
  <si>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</si>
  <si>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</si>
  <si>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r>
      <t>Mean Squared Error = MSE = 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based on SSE and degress of freedom</t>
    </r>
  </si>
  <si>
    <r>
      <t>Estimated Standard Error based on MSE (s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</si>
  <si>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=D9-B9*C9/B10</t>
  </si>
  <si>
    <t xml:space="preserve"> =E9-B9*B9/B10</t>
  </si>
  <si>
    <t xml:space="preserve"> =F9-C9*C9/B10</t>
  </si>
  <si>
    <t xml:space="preserve"> =SUM(F4:F8)</t>
  </si>
  <si>
    <t xml:space="preserve"> =COUNT(B4:B8)</t>
  </si>
  <si>
    <t xml:space="preserve"> =B10-2</t>
  </si>
  <si>
    <t xml:space="preserve"> =H6-H4*H4/H5</t>
  </si>
  <si>
    <t xml:space="preserve"> =B14/B11</t>
  </si>
  <si>
    <t xml:space="preserve"> =SQRT(B17)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</si>
</sst>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16.7109375" style="0" bestFit="1" customWidth="1"/>
  </cols>
  <sheetData>
    <row r="1" spans="1:3" ht="12.75">
      <c r="A1" s="1"/>
      <c r="B1" s="1"/>
      <c r="C1" s="2" t="s">
        <v>21</v>
      </c>
    </row>
    <row r="2" spans="1:3" ht="12.75">
      <c r="A2" s="1"/>
      <c r="B2" s="1"/>
      <c r="C2" s="1"/>
    </row>
    <row r="3" spans="1:6" ht="14.25">
      <c r="A3" s="1"/>
      <c r="B3" s="1" t="s">
        <v>0</v>
      </c>
      <c r="C3" s="1" t="s">
        <v>1</v>
      </c>
      <c r="D3" s="1" t="s">
        <v>2</v>
      </c>
      <c r="E3" s="1" t="s">
        <v>23</v>
      </c>
      <c r="F3" s="1" t="s">
        <v>24</v>
      </c>
    </row>
    <row r="4" spans="1:9" ht="12.75">
      <c r="A4" s="1"/>
      <c r="B4" s="1">
        <v>1</v>
      </c>
      <c r="C4" s="1">
        <v>24</v>
      </c>
      <c r="D4" s="1">
        <f>B4*C4</f>
        <v>24</v>
      </c>
      <c r="E4" s="1">
        <f aca="true" t="shared" si="0" ref="E4:F8">B4*B4</f>
        <v>1</v>
      </c>
      <c r="F4" s="1">
        <f t="shared" si="0"/>
        <v>576</v>
      </c>
      <c r="G4" s="1" t="s">
        <v>3</v>
      </c>
      <c r="H4" s="3">
        <f>D9-B9*C9/B10</f>
        <v>-30.400000000000006</v>
      </c>
      <c r="I4" t="s">
        <v>27</v>
      </c>
    </row>
    <row r="5" spans="1:9" ht="12.75">
      <c r="A5" s="1"/>
      <c r="B5" s="1">
        <v>2</v>
      </c>
      <c r="C5" s="1">
        <v>21</v>
      </c>
      <c r="D5" s="1">
        <f>B5*C5</f>
        <v>42</v>
      </c>
      <c r="E5" s="1">
        <f t="shared" si="0"/>
        <v>4</v>
      </c>
      <c r="F5" s="1">
        <f t="shared" si="0"/>
        <v>441</v>
      </c>
      <c r="G5" s="1" t="s">
        <v>4</v>
      </c>
      <c r="H5" s="3">
        <f>E9-B9*B9/B10</f>
        <v>5.199999999999999</v>
      </c>
      <c r="I5" t="s">
        <v>28</v>
      </c>
    </row>
    <row r="6" spans="1:9" ht="12.75">
      <c r="A6" s="1"/>
      <c r="B6" s="1">
        <v>2</v>
      </c>
      <c r="C6" s="1">
        <v>14</v>
      </c>
      <c r="D6" s="1">
        <f>B6*C6</f>
        <v>28</v>
      </c>
      <c r="E6" s="1">
        <f t="shared" si="0"/>
        <v>4</v>
      </c>
      <c r="F6" s="1">
        <f t="shared" si="0"/>
        <v>196</v>
      </c>
      <c r="G6" s="1" t="s">
        <v>5</v>
      </c>
      <c r="H6" s="3">
        <f>F9-C9*C9/B10</f>
        <v>206.79999999999995</v>
      </c>
      <c r="I6" t="s">
        <v>29</v>
      </c>
    </row>
    <row r="7" spans="1:6" ht="12.75">
      <c r="A7" s="1"/>
      <c r="B7" s="1">
        <v>3</v>
      </c>
      <c r="C7" s="1">
        <v>10</v>
      </c>
      <c r="D7" s="1">
        <f>B7*C7</f>
        <v>30</v>
      </c>
      <c r="E7" s="1">
        <f t="shared" si="0"/>
        <v>9</v>
      </c>
      <c r="F7" s="1">
        <f t="shared" si="0"/>
        <v>100</v>
      </c>
    </row>
    <row r="8" spans="1:6" ht="12.75">
      <c r="A8" s="1"/>
      <c r="B8" s="1">
        <v>4</v>
      </c>
      <c r="C8" s="1">
        <v>7</v>
      </c>
      <c r="D8" s="1">
        <f>B8*C8</f>
        <v>28</v>
      </c>
      <c r="E8" s="1">
        <f t="shared" si="0"/>
        <v>16</v>
      </c>
      <c r="F8" s="1">
        <f t="shared" si="0"/>
        <v>49</v>
      </c>
    </row>
    <row r="9" spans="1:7" ht="12.75">
      <c r="A9" s="4" t="s">
        <v>6</v>
      </c>
      <c r="B9" s="3">
        <f>SUM(B4:B8)</f>
        <v>12</v>
      </c>
      <c r="C9" s="3">
        <f>SUM(C4:C8)</f>
        <v>76</v>
      </c>
      <c r="D9" s="3">
        <f>SUM(D4:D8)</f>
        <v>152</v>
      </c>
      <c r="E9" s="3">
        <f>SUM(E4:E8)</f>
        <v>34</v>
      </c>
      <c r="F9" s="3">
        <f>SUM(F4:F8)</f>
        <v>1362</v>
      </c>
      <c r="G9" t="s">
        <v>30</v>
      </c>
    </row>
    <row r="10" spans="1:3" ht="12.75">
      <c r="A10" s="4" t="s">
        <v>7</v>
      </c>
      <c r="B10" s="1">
        <f>COUNT(B4:B8)</f>
        <v>5</v>
      </c>
      <c r="C10" s="13" t="s">
        <v>31</v>
      </c>
    </row>
    <row r="11" spans="1:3" ht="12.75">
      <c r="A11" s="4" t="s">
        <v>8</v>
      </c>
      <c r="B11" s="1">
        <f>B10-2</f>
        <v>3</v>
      </c>
      <c r="C11" s="13" t="s">
        <v>32</v>
      </c>
    </row>
    <row r="12" spans="1:3" ht="13.5" thickBot="1">
      <c r="A12" s="1"/>
      <c r="B12" s="1"/>
      <c r="C12" s="1"/>
    </row>
    <row r="13" spans="1:7" ht="13.5" thickBot="1">
      <c r="A13" s="1"/>
      <c r="B13" s="14" t="s">
        <v>9</v>
      </c>
      <c r="C13" s="15"/>
      <c r="D13" s="16"/>
      <c r="E13" s="16"/>
      <c r="F13" s="16"/>
      <c r="G13" s="17"/>
    </row>
    <row r="14" spans="1:3" ht="12.75">
      <c r="A14" s="6" t="s">
        <v>10</v>
      </c>
      <c r="B14" s="5">
        <f>H6-H4*H4/H5</f>
        <v>29.076923076922952</v>
      </c>
      <c r="C14" s="13" t="s">
        <v>33</v>
      </c>
    </row>
    <row r="15" spans="1:3" ht="13.5" thickBot="1">
      <c r="A15" s="1"/>
      <c r="B15" s="7"/>
      <c r="C15" s="1"/>
    </row>
    <row r="16" spans="1:8" ht="15" thickBot="1">
      <c r="A16" s="1"/>
      <c r="B16" s="18" t="s">
        <v>25</v>
      </c>
      <c r="C16" s="19"/>
      <c r="D16" s="16"/>
      <c r="E16" s="16"/>
      <c r="F16" s="16"/>
      <c r="G16" s="16"/>
      <c r="H16" s="17"/>
    </row>
    <row r="17" spans="1:5" ht="14.25">
      <c r="A17" s="6" t="s">
        <v>22</v>
      </c>
      <c r="B17" s="5">
        <f>B14/B11</f>
        <v>9.69230769230765</v>
      </c>
      <c r="C17" s="13" t="s">
        <v>34</v>
      </c>
      <c r="D17" s="5"/>
      <c r="E17" s="8"/>
    </row>
    <row r="18" spans="1:3" ht="13.5" thickBot="1">
      <c r="A18" s="1"/>
      <c r="B18" s="1"/>
      <c r="C18" s="1"/>
    </row>
    <row r="19" spans="1:6" ht="15" thickBot="1">
      <c r="A19" s="1"/>
      <c r="B19" s="18" t="s">
        <v>26</v>
      </c>
      <c r="C19" s="19"/>
      <c r="D19" s="16"/>
      <c r="E19" s="16"/>
      <c r="F19" s="17"/>
    </row>
    <row r="20" spans="1:3" ht="12.75">
      <c r="A20" s="6" t="s">
        <v>11</v>
      </c>
      <c r="B20" s="5">
        <f>SQRT(B17)</f>
        <v>3.1132471299766182</v>
      </c>
      <c r="C20" s="13" t="s">
        <v>35</v>
      </c>
    </row>
    <row r="21" spans="1:3" ht="13.5" thickBot="1">
      <c r="A21" s="1"/>
      <c r="B21" s="1"/>
      <c r="C21" s="1"/>
    </row>
    <row r="22" spans="1:8" ht="12.75">
      <c r="A22" s="1"/>
      <c r="B22" s="20" t="s">
        <v>12</v>
      </c>
      <c r="C22" s="21"/>
      <c r="D22" s="22"/>
      <c r="E22" s="22"/>
      <c r="F22" s="22"/>
      <c r="G22" s="22"/>
      <c r="H22" s="23"/>
    </row>
    <row r="23" spans="1:8" ht="13.5" thickBot="1">
      <c r="A23" s="1"/>
      <c r="B23" s="24" t="s">
        <v>13</v>
      </c>
      <c r="C23" s="25"/>
      <c r="D23" s="26"/>
      <c r="E23" s="26"/>
      <c r="F23" s="26"/>
      <c r="G23" s="26"/>
      <c r="H23" s="27"/>
    </row>
    <row r="24" spans="1:3" ht="12.75">
      <c r="A24" s="1"/>
      <c r="B24" s="1"/>
      <c r="C24" s="1"/>
    </row>
    <row r="25" ht="12.75">
      <c r="A25" t="s">
        <v>14</v>
      </c>
    </row>
    <row r="26" ht="13.5" thickBot="1"/>
    <row r="27" spans="1:2" ht="12.75">
      <c r="A27" s="9" t="s">
        <v>15</v>
      </c>
      <c r="B27" s="9"/>
    </row>
    <row r="28" spans="1:2" ht="12.75">
      <c r="A28" s="10" t="s">
        <v>16</v>
      </c>
      <c r="B28" s="10">
        <v>0.9270360959669857</v>
      </c>
    </row>
    <row r="29" spans="1:2" ht="12.75">
      <c r="A29" s="10" t="s">
        <v>17</v>
      </c>
      <c r="B29" s="10">
        <v>0.8593959232257103</v>
      </c>
    </row>
    <row r="30" spans="1:2" ht="12.75">
      <c r="A30" s="10" t="s">
        <v>18</v>
      </c>
      <c r="B30" s="10">
        <v>0.8125278976342805</v>
      </c>
    </row>
    <row r="31" spans="1:2" ht="12.75">
      <c r="A31" s="11" t="s">
        <v>19</v>
      </c>
      <c r="B31" s="11">
        <v>3.113247129976625</v>
      </c>
    </row>
    <row r="32" spans="1:2" ht="13.5" thickBot="1">
      <c r="A32" s="12" t="s">
        <v>20</v>
      </c>
      <c r="B32" s="12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2000-01-26T17:41:01Z</dcterms:created>
  <dcterms:modified xsi:type="dcterms:W3CDTF">2001-01-05T20:54:13Z</dcterms:modified>
  <cp:category/>
  <cp:version/>
  <cp:contentType/>
  <cp:contentStatus/>
</cp:coreProperties>
</file>