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8895" windowHeight="4545" activeTab="0"/>
  </bookViews>
  <sheets>
    <sheet name="t-table" sheetId="1" r:id="rId1"/>
    <sheet name="t-calculator" sheetId="2" r:id="rId2"/>
  </sheets>
  <definedNames>
    <definedName name="m" localSheetId="1">'t-calculator'!#REF!</definedName>
    <definedName name="m">#REF!</definedName>
    <definedName name="P_X_x" localSheetId="1">'t-calculator'!$B$6</definedName>
    <definedName name="P_X_x">#REF!</definedName>
    <definedName name="_xlnm.Print_Area" localSheetId="0">'t-table'!$A$1:$G$35</definedName>
    <definedName name="s" localSheetId="1">'t-calculator'!#REF!</definedName>
    <definedName name="s">#REF!</definedName>
    <definedName name="X" localSheetId="1">'t-calculator'!$B$2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<sst xmlns="http://schemas.openxmlformats.org/spreadsheetml/2006/main" count="23" uniqueCount="21">
  <si>
    <t>Find a probability</t>
  </si>
  <si>
    <t>x</t>
  </si>
  <si>
    <t>Find t, given alpha, df</t>
  </si>
  <si>
    <t>t = #</t>
  </si>
  <si>
    <t>d.f.</t>
  </si>
  <si>
    <t># tails</t>
  </si>
  <si>
    <t>alpha</t>
  </si>
  <si>
    <t>P(t&gt;#)</t>
  </si>
  <si>
    <t>Level of significance for one-tailed test</t>
  </si>
  <si>
    <t>df</t>
  </si>
  <si>
    <t>Level of significance for two-tailed test</t>
  </si>
  <si>
    <t>z-value</t>
  </si>
  <si>
    <t>Infinity</t>
  </si>
  <si>
    <t>T table</t>
  </si>
  <si>
    <r>
      <t>t</t>
    </r>
    <r>
      <rPr>
        <sz val="9"/>
        <rFont val="Arial"/>
        <family val="2"/>
      </rPr>
      <t>0.10</t>
    </r>
  </si>
  <si>
    <r>
      <t>t</t>
    </r>
    <r>
      <rPr>
        <sz val="9"/>
        <rFont val="Arial"/>
        <family val="2"/>
      </rPr>
      <t>0.05</t>
    </r>
  </si>
  <si>
    <r>
      <t>t</t>
    </r>
    <r>
      <rPr>
        <sz val="9"/>
        <rFont val="Arial"/>
        <family val="2"/>
      </rPr>
      <t>0.025</t>
    </r>
  </si>
  <si>
    <r>
      <t>t</t>
    </r>
    <r>
      <rPr>
        <sz val="9"/>
        <rFont val="Arial"/>
        <family val="2"/>
      </rPr>
      <t>0.01</t>
    </r>
  </si>
  <si>
    <r>
      <t>t</t>
    </r>
    <r>
      <rPr>
        <sz val="9"/>
        <rFont val="Arial"/>
        <family val="2"/>
      </rPr>
      <t>0.005</t>
    </r>
  </si>
  <si>
    <t>t alpha values in the subscripts at the tops of the columns.</t>
  </si>
  <si>
    <t>Table t scores in the body of the table.  Degrees of freedom = n -1, in left column.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</si>
</sst>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.00000"/>
    <numFmt numFmtId="166" formatCode="0.0"/>
    <numFmt numFmtId="167" formatCode=".0000"/>
    <numFmt numFmtId="168" formatCode="0.000"/>
    <numFmt numFmtId="169" formatCode="0.00000"/>
    <numFmt numFmtId="170" formatCode="0.000000"/>
    <numFmt numFmtId="171" formatCode="0.000E+00"/>
    <numFmt numFmtId="172" formatCode="0.0000E+00"/>
    <numFmt numFmtId="173" formatCode="0.00000E+00"/>
    <numFmt numFmtId="174" formatCode="0.0000000"/>
    <numFmt numFmtId="175" formatCode="0.00000000"/>
    <numFmt numFmtId="176" formatCode="0.000000000"/>
    <numFmt numFmtId="177" formatCode=".000000"/>
    <numFmt numFmtId="178" formatCode=".000"/>
    <numFmt numFmtId="179" formatCode="0.0E+00;\ﰈ"/>
    <numFmt numFmtId="180" formatCode="0.0E+00;\"/>
    <numFmt numFmtId="181" formatCode="0E+00;\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8"/>
      <name val="Arial"/>
      <family val="2"/>
    </font>
    <font>
      <sz val="9"/>
      <name val="Arial"/>
      <family val="2"/>
    </font>
    <font>
      <sz val="18"/>
      <name val="Symbol"/>
      <family val="1"/>
    </font>
    <font>
      <sz val="18"/>
      <color indexed="14"/>
      <name val="Arial"/>
      <family val="2"/>
    </font>
    <font>
      <sz val="18"/>
      <name val="Times New Roman"/>
      <family val="1"/>
    </font>
    <font>
      <sz val="18"/>
      <color indexed="10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68" fontId="4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4" fillId="0" borderId="8" xfId="0" applyFont="1" applyBorder="1" applyAlignment="1">
      <alignment horizontal="center"/>
    </xf>
    <xf numFmtId="164" fontId="7" fillId="0" borderId="9" xfId="0" applyNumberFormat="1" applyFont="1" applyBorder="1" applyAlignment="1">
      <alignment horizontal="right"/>
    </xf>
    <xf numFmtId="168" fontId="7" fillId="0" borderId="4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8" fontId="1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5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39" sqref="D39"/>
    </sheetView>
  </sheetViews>
  <sheetFormatPr defaultColWidth="9.140625" defaultRowHeight="12.75"/>
  <cols>
    <col min="1" max="1" width="12.57421875" style="17" customWidth="1"/>
    <col min="2" max="3" width="10.00390625" style="1" customWidth="1"/>
    <col min="4" max="6" width="11.8515625" style="1" customWidth="1"/>
    <col min="7" max="7" width="13.7109375" style="1" customWidth="1"/>
    <col min="10" max="10" width="12.57421875" style="0" bestFit="1" customWidth="1"/>
    <col min="11" max="12" width="10.28125" style="0" bestFit="1" customWidth="1"/>
    <col min="13" max="15" width="12.140625" style="0" bestFit="1" customWidth="1"/>
    <col min="16" max="16" width="14.00390625" style="0" bestFit="1" customWidth="1"/>
    <col min="19" max="19" width="10.28125" style="0" bestFit="1" customWidth="1"/>
    <col min="21" max="21" width="10.28125" style="0" bestFit="1" customWidth="1"/>
  </cols>
  <sheetData>
    <row r="1" spans="1:31" ht="23.25">
      <c r="A1"/>
      <c r="B1"/>
      <c r="C1"/>
      <c r="D1" s="17" t="s">
        <v>13</v>
      </c>
      <c r="E1"/>
      <c r="F1"/>
      <c r="G1" s="12"/>
      <c r="Y1" s="11" t="s">
        <v>8</v>
      </c>
      <c r="Z1" s="12"/>
      <c r="AA1" s="12"/>
      <c r="AB1" s="12"/>
      <c r="AC1" s="12"/>
      <c r="AD1" s="12"/>
      <c r="AE1" s="12"/>
    </row>
    <row r="2" spans="1:31" ht="23.25">
      <c r="A2" s="24" t="s">
        <v>20</v>
      </c>
      <c r="B2" s="25"/>
      <c r="C2" s="25"/>
      <c r="D2" s="25"/>
      <c r="E2" s="25"/>
      <c r="F2" s="25"/>
      <c r="G2" s="25"/>
      <c r="Y2" s="13" t="s">
        <v>9</v>
      </c>
      <c r="Z2" s="14">
        <v>0.1</v>
      </c>
      <c r="AA2" s="14">
        <v>0.05</v>
      </c>
      <c r="AB2" s="15">
        <v>0.025</v>
      </c>
      <c r="AC2" s="15">
        <v>0.01</v>
      </c>
      <c r="AD2" s="15">
        <v>0.005</v>
      </c>
      <c r="AE2" s="15">
        <v>0.0005</v>
      </c>
    </row>
    <row r="3" spans="1:31" ht="23.25">
      <c r="A3" s="24" t="s">
        <v>19</v>
      </c>
      <c r="B3" s="25"/>
      <c r="C3" s="25"/>
      <c r="D3" s="25"/>
      <c r="E3" s="25"/>
      <c r="F3" s="25"/>
      <c r="G3" s="25"/>
      <c r="Y3" s="11" t="s">
        <v>10</v>
      </c>
      <c r="Z3" s="12"/>
      <c r="AA3" s="12"/>
      <c r="AB3" s="12"/>
      <c r="AC3" s="12"/>
      <c r="AD3" s="12"/>
      <c r="AE3" s="12"/>
    </row>
    <row r="4" spans="1:31" ht="23.25">
      <c r="A4" s="13" t="s">
        <v>9</v>
      </c>
      <c r="B4" s="26" t="s">
        <v>14</v>
      </c>
      <c r="C4" s="26" t="s">
        <v>15</v>
      </c>
      <c r="D4" s="26" t="s">
        <v>16</v>
      </c>
      <c r="E4" s="26" t="s">
        <v>17</v>
      </c>
      <c r="F4" s="26" t="s">
        <v>18</v>
      </c>
      <c r="G4" s="15"/>
      <c r="Q4" s="14">
        <f>2*Q5</f>
        <v>0.2</v>
      </c>
      <c r="R4" s="14">
        <f>2*R5</f>
        <v>0.1</v>
      </c>
      <c r="S4" s="15">
        <f>2*S5</f>
        <v>0.05</v>
      </c>
      <c r="T4" s="15">
        <f>2*T5</f>
        <v>0.02</v>
      </c>
      <c r="U4" s="15">
        <f>2*U5</f>
        <v>0.01</v>
      </c>
      <c r="Y4" s="16"/>
      <c r="Z4" s="14">
        <f aca="true" t="shared" si="0" ref="Z4:AE4">2*Z2</f>
        <v>0.2</v>
      </c>
      <c r="AA4" s="14">
        <f t="shared" si="0"/>
        <v>0.1</v>
      </c>
      <c r="AB4" s="15">
        <f t="shared" si="0"/>
        <v>0.05</v>
      </c>
      <c r="AC4" s="15">
        <f t="shared" si="0"/>
        <v>0.02</v>
      </c>
      <c r="AD4" s="15">
        <f t="shared" si="0"/>
        <v>0.01</v>
      </c>
      <c r="AE4" s="15">
        <f t="shared" si="0"/>
        <v>0.001</v>
      </c>
    </row>
    <row r="5" spans="1:31" ht="23.25">
      <c r="A5" s="16">
        <v>1</v>
      </c>
      <c r="B5" s="18">
        <f aca="true" t="shared" si="1" ref="B5:B34">TINV(Q$4,$Y5)</f>
        <v>3.0776845960645005</v>
      </c>
      <c r="C5" s="18">
        <f aca="true" t="shared" si="2" ref="C5:C34">TINV(R$4,$Y5)</f>
        <v>6.313748599495739</v>
      </c>
      <c r="D5" s="18">
        <f aca="true" t="shared" si="3" ref="D5:D34">TINV(S$4,$Y5)</f>
        <v>12.7061503008008</v>
      </c>
      <c r="E5" s="18">
        <f aca="true" t="shared" si="4" ref="E5:E34">TINV(T$4,$Y5)</f>
        <v>31.820964068174362</v>
      </c>
      <c r="F5" s="18">
        <f aca="true" t="shared" si="5" ref="F5:F34">TINV(U$4,$Y5)</f>
        <v>63.65589797496796</v>
      </c>
      <c r="G5" s="18"/>
      <c r="Q5" s="14">
        <v>0.1</v>
      </c>
      <c r="R5" s="14">
        <v>0.05</v>
      </c>
      <c r="S5" s="27">
        <v>0.025</v>
      </c>
      <c r="T5" s="15">
        <v>0.01</v>
      </c>
      <c r="U5" s="27">
        <v>0.005</v>
      </c>
      <c r="Y5" s="17">
        <v>1</v>
      </c>
      <c r="Z5" s="18">
        <f aca="true" t="shared" si="6" ref="Z5:AE14">TINV(Z$4,$Y5)</f>
        <v>3.0776845960645005</v>
      </c>
      <c r="AA5" s="18">
        <f t="shared" si="6"/>
        <v>6.313748599495739</v>
      </c>
      <c r="AB5" s="18">
        <f t="shared" si="6"/>
        <v>12.7061503008008</v>
      </c>
      <c r="AC5" s="18">
        <f t="shared" si="6"/>
        <v>31.820964068174362</v>
      </c>
      <c r="AD5" s="18">
        <f t="shared" si="6"/>
        <v>63.65589797496796</v>
      </c>
      <c r="AE5" s="18">
        <f t="shared" si="6"/>
        <v>636.5776062011719</v>
      </c>
    </row>
    <row r="6" spans="1:31" ht="23.25">
      <c r="A6" s="16">
        <v>2</v>
      </c>
      <c r="B6" s="18">
        <f t="shared" si="1"/>
        <v>1.8856189853977412</v>
      </c>
      <c r="C6" s="18">
        <f t="shared" si="2"/>
        <v>2.9199873097240925</v>
      </c>
      <c r="D6" s="18">
        <f t="shared" si="3"/>
        <v>4.302655725041404</v>
      </c>
      <c r="E6" s="18">
        <f t="shared" si="4"/>
        <v>6.964546628296375</v>
      </c>
      <c r="F6" s="18">
        <f t="shared" si="5"/>
        <v>9.924988262355328</v>
      </c>
      <c r="G6" s="18"/>
      <c r="Y6" s="17">
        <v>2</v>
      </c>
      <c r="Z6" s="18">
        <f t="shared" si="6"/>
        <v>1.8856189853977412</v>
      </c>
      <c r="AA6" s="18">
        <f t="shared" si="6"/>
        <v>2.9199873097240925</v>
      </c>
      <c r="AB6" s="18">
        <f t="shared" si="6"/>
        <v>4.302655725041404</v>
      </c>
      <c r="AC6" s="18">
        <f t="shared" si="6"/>
        <v>6.964546628296375</v>
      </c>
      <c r="AD6" s="18">
        <f t="shared" si="6"/>
        <v>9.924988262355328</v>
      </c>
      <c r="AE6" s="18">
        <f t="shared" si="6"/>
        <v>31.599774956703186</v>
      </c>
    </row>
    <row r="7" spans="1:31" ht="23.25">
      <c r="A7" s="16">
        <v>3</v>
      </c>
      <c r="B7" s="18">
        <f t="shared" si="1"/>
        <v>1.6377452993765473</v>
      </c>
      <c r="C7" s="18">
        <f t="shared" si="2"/>
        <v>2.3533630155725405</v>
      </c>
      <c r="D7" s="18">
        <f t="shared" si="3"/>
        <v>3.182449290761724</v>
      </c>
      <c r="E7" s="18">
        <f t="shared" si="4"/>
        <v>4.540706868283451</v>
      </c>
      <c r="F7" s="18">
        <f t="shared" si="5"/>
        <v>5.840847734361887</v>
      </c>
      <c r="G7" s="18"/>
      <c r="Y7" s="17">
        <v>3</v>
      </c>
      <c r="Z7" s="18">
        <f t="shared" si="6"/>
        <v>1.6377452993765473</v>
      </c>
      <c r="AA7" s="18">
        <f t="shared" si="6"/>
        <v>2.3533630155725405</v>
      </c>
      <c r="AB7" s="18">
        <f t="shared" si="6"/>
        <v>3.182449290761724</v>
      </c>
      <c r="AC7" s="18">
        <f t="shared" si="6"/>
        <v>4.540706868283451</v>
      </c>
      <c r="AD7" s="18">
        <f t="shared" si="6"/>
        <v>5.840847734361887</v>
      </c>
      <c r="AE7" s="18">
        <f t="shared" si="6"/>
        <v>12.924429029226303</v>
      </c>
    </row>
    <row r="8" spans="1:31" ht="23.25">
      <c r="A8" s="16">
        <v>4</v>
      </c>
      <c r="B8" s="18">
        <f t="shared" si="1"/>
        <v>1.5332057046180125</v>
      </c>
      <c r="C8" s="18">
        <f t="shared" si="2"/>
        <v>2.131846486008726</v>
      </c>
      <c r="D8" s="18">
        <f t="shared" si="3"/>
        <v>2.776450855890289</v>
      </c>
      <c r="E8" s="18">
        <f t="shared" si="4"/>
        <v>3.7469362723641098</v>
      </c>
      <c r="F8" s="18">
        <f t="shared" si="5"/>
        <v>4.604080459102988</v>
      </c>
      <c r="G8" s="18"/>
      <c r="Y8" s="17">
        <v>4</v>
      </c>
      <c r="Z8" s="18">
        <f t="shared" si="6"/>
        <v>1.5332057046180125</v>
      </c>
      <c r="AA8" s="18">
        <f t="shared" si="6"/>
        <v>2.131846486008726</v>
      </c>
      <c r="AB8" s="18">
        <f t="shared" si="6"/>
        <v>2.776450855890289</v>
      </c>
      <c r="AC8" s="18">
        <f t="shared" si="6"/>
        <v>3.7469362723641098</v>
      </c>
      <c r="AD8" s="18">
        <f t="shared" si="6"/>
        <v>4.604080459102988</v>
      </c>
      <c r="AE8" s="18">
        <f t="shared" si="6"/>
        <v>8.610077202320099</v>
      </c>
    </row>
    <row r="9" spans="1:31" ht="23.25">
      <c r="A9" s="16">
        <v>5</v>
      </c>
      <c r="B9" s="18">
        <f t="shared" si="1"/>
        <v>1.4758848010387737</v>
      </c>
      <c r="C9" s="18">
        <f t="shared" si="2"/>
        <v>2.0150491764070466</v>
      </c>
      <c r="D9" s="18">
        <f t="shared" si="3"/>
        <v>2.570577635196969</v>
      </c>
      <c r="E9" s="18">
        <f t="shared" si="4"/>
        <v>3.3649303077254444</v>
      </c>
      <c r="F9" s="18">
        <f t="shared" si="5"/>
        <v>4.032117431052029</v>
      </c>
      <c r="G9" s="18"/>
      <c r="Y9" s="17">
        <v>5</v>
      </c>
      <c r="Z9" s="18">
        <f t="shared" si="6"/>
        <v>1.4758848010387737</v>
      </c>
      <c r="AA9" s="18">
        <f t="shared" si="6"/>
        <v>2.0150491764070466</v>
      </c>
      <c r="AB9" s="18">
        <f t="shared" si="6"/>
        <v>2.570577635196969</v>
      </c>
      <c r="AC9" s="18">
        <f t="shared" si="6"/>
        <v>3.3649303077254444</v>
      </c>
      <c r="AD9" s="18">
        <f t="shared" si="6"/>
        <v>4.032117431052029</v>
      </c>
      <c r="AE9" s="18">
        <f t="shared" si="6"/>
        <v>6.868503987789154</v>
      </c>
    </row>
    <row r="10" spans="1:31" ht="23.25">
      <c r="A10" s="16">
        <v>6</v>
      </c>
      <c r="B10" s="18">
        <f t="shared" si="1"/>
        <v>1.4397551240108442</v>
      </c>
      <c r="C10" s="18">
        <f t="shared" si="2"/>
        <v>1.9431809050729498</v>
      </c>
      <c r="D10" s="18">
        <f t="shared" si="3"/>
        <v>2.446913640596904</v>
      </c>
      <c r="E10" s="18">
        <f t="shared" si="4"/>
        <v>3.1426679925061762</v>
      </c>
      <c r="F10" s="18">
        <f t="shared" si="5"/>
        <v>3.7074278225190938</v>
      </c>
      <c r="G10" s="18"/>
      <c r="Y10" s="17">
        <v>6</v>
      </c>
      <c r="Z10" s="18">
        <f t="shared" si="6"/>
        <v>1.4397551240108442</v>
      </c>
      <c r="AA10" s="18">
        <f t="shared" si="6"/>
        <v>1.9431809050729498</v>
      </c>
      <c r="AB10" s="18">
        <f t="shared" si="6"/>
        <v>2.446913640596904</v>
      </c>
      <c r="AC10" s="18">
        <f t="shared" si="6"/>
        <v>3.1426679925061762</v>
      </c>
      <c r="AD10" s="18">
        <f t="shared" si="6"/>
        <v>3.7074278225190938</v>
      </c>
      <c r="AE10" s="18">
        <f t="shared" si="6"/>
        <v>5.9587182477116585</v>
      </c>
    </row>
    <row r="11" spans="1:31" ht="23.25">
      <c r="A11" s="16">
        <v>7</v>
      </c>
      <c r="B11" s="18">
        <f t="shared" si="1"/>
        <v>1.4149236449156888</v>
      </c>
      <c r="C11" s="18">
        <f t="shared" si="2"/>
        <v>1.8945775082102045</v>
      </c>
      <c r="D11" s="18">
        <f t="shared" si="3"/>
        <v>2.3646225599804893</v>
      </c>
      <c r="E11" s="18">
        <f t="shared" si="4"/>
        <v>2.997949195560068</v>
      </c>
      <c r="F11" s="18">
        <f t="shared" si="5"/>
        <v>3.4994809539057314</v>
      </c>
      <c r="G11" s="18"/>
      <c r="Y11" s="17">
        <v>7</v>
      </c>
      <c r="Z11" s="18">
        <f t="shared" si="6"/>
        <v>1.4149236449156888</v>
      </c>
      <c r="AA11" s="18">
        <f t="shared" si="6"/>
        <v>1.8945775082102045</v>
      </c>
      <c r="AB11" s="18">
        <f t="shared" si="6"/>
        <v>2.3646225599804893</v>
      </c>
      <c r="AC11" s="18">
        <f t="shared" si="6"/>
        <v>2.997949195560068</v>
      </c>
      <c r="AD11" s="18">
        <f t="shared" si="6"/>
        <v>3.4994809539057314</v>
      </c>
      <c r="AE11" s="18">
        <f t="shared" si="6"/>
        <v>5.408073775470257</v>
      </c>
    </row>
    <row r="12" spans="1:31" ht="23.25">
      <c r="A12" s="16">
        <v>8</v>
      </c>
      <c r="B12" s="18">
        <f t="shared" si="1"/>
        <v>1.3968156054033898</v>
      </c>
      <c r="C12" s="18">
        <f t="shared" si="2"/>
        <v>1.8595483197714202</v>
      </c>
      <c r="D12" s="18">
        <f t="shared" si="3"/>
        <v>2.306005626451224</v>
      </c>
      <c r="E12" s="18">
        <f t="shared" si="4"/>
        <v>2.8964677767362446</v>
      </c>
      <c r="F12" s="18">
        <f t="shared" si="5"/>
        <v>3.3553806133568287</v>
      </c>
      <c r="G12" s="18"/>
      <c r="Y12" s="17">
        <v>8</v>
      </c>
      <c r="Z12" s="18">
        <f t="shared" si="6"/>
        <v>1.3968156054033898</v>
      </c>
      <c r="AA12" s="18">
        <f t="shared" si="6"/>
        <v>1.8595483197714202</v>
      </c>
      <c r="AB12" s="18">
        <f t="shared" si="6"/>
        <v>2.306005626451224</v>
      </c>
      <c r="AC12" s="18">
        <f t="shared" si="6"/>
        <v>2.8964677767362446</v>
      </c>
      <c r="AD12" s="18">
        <f t="shared" si="6"/>
        <v>3.3553806133568287</v>
      </c>
      <c r="AE12" s="18">
        <f t="shared" si="6"/>
        <v>5.041365511715412</v>
      </c>
    </row>
    <row r="13" spans="1:31" ht="23.25">
      <c r="A13" s="16">
        <v>9</v>
      </c>
      <c r="B13" s="18">
        <f t="shared" si="1"/>
        <v>1.3830288025928894</v>
      </c>
      <c r="C13" s="18">
        <f t="shared" si="2"/>
        <v>1.83311385626439</v>
      </c>
      <c r="D13" s="18">
        <f t="shared" si="3"/>
        <v>2.262158886878751</v>
      </c>
      <c r="E13" s="18">
        <f t="shared" si="4"/>
        <v>2.821434463839978</v>
      </c>
      <c r="F13" s="18">
        <f t="shared" si="5"/>
        <v>3.249842848163098</v>
      </c>
      <c r="G13" s="18"/>
      <c r="Y13" s="17">
        <v>9</v>
      </c>
      <c r="Z13" s="18">
        <f t="shared" si="6"/>
        <v>1.3830288025928894</v>
      </c>
      <c r="AA13" s="18">
        <f t="shared" si="6"/>
        <v>1.83311385626439</v>
      </c>
      <c r="AB13" s="18">
        <f t="shared" si="6"/>
        <v>2.262158886878751</v>
      </c>
      <c r="AC13" s="18">
        <f t="shared" si="6"/>
        <v>2.821434463839978</v>
      </c>
      <c r="AD13" s="18">
        <f t="shared" si="6"/>
        <v>3.249842848163098</v>
      </c>
      <c r="AE13" s="18">
        <f t="shared" si="6"/>
        <v>4.7808862291276455</v>
      </c>
    </row>
    <row r="14" spans="1:31" ht="23.25">
      <c r="A14" s="16">
        <v>10</v>
      </c>
      <c r="B14" s="18">
        <f t="shared" si="1"/>
        <v>1.3721842151426245</v>
      </c>
      <c r="C14" s="18">
        <f t="shared" si="2"/>
        <v>1.8124615053238813</v>
      </c>
      <c r="D14" s="18">
        <f t="shared" si="3"/>
        <v>2.228139237558935</v>
      </c>
      <c r="E14" s="18">
        <f t="shared" si="4"/>
        <v>2.7637724997475743</v>
      </c>
      <c r="F14" s="18">
        <f t="shared" si="5"/>
        <v>3.1692616175860167</v>
      </c>
      <c r="G14" s="18"/>
      <c r="Y14" s="17">
        <v>10</v>
      </c>
      <c r="Z14" s="18">
        <f t="shared" si="6"/>
        <v>1.3721842151426245</v>
      </c>
      <c r="AA14" s="18">
        <f t="shared" si="6"/>
        <v>1.8124615053238813</v>
      </c>
      <c r="AB14" s="18">
        <f t="shared" si="6"/>
        <v>2.228139237558935</v>
      </c>
      <c r="AC14" s="18">
        <f t="shared" si="6"/>
        <v>2.7637724997475743</v>
      </c>
      <c r="AD14" s="18">
        <f t="shared" si="6"/>
        <v>3.1692616175860167</v>
      </c>
      <c r="AE14" s="18">
        <f t="shared" si="6"/>
        <v>4.586763679981232</v>
      </c>
    </row>
    <row r="15" spans="1:31" ht="23.25">
      <c r="A15" s="16">
        <v>11</v>
      </c>
      <c r="B15" s="18">
        <f t="shared" si="1"/>
        <v>1.36343032863806</v>
      </c>
      <c r="C15" s="18">
        <f t="shared" si="2"/>
        <v>1.7958836906473152</v>
      </c>
      <c r="D15" s="18">
        <f t="shared" si="3"/>
        <v>2.200986273237504</v>
      </c>
      <c r="E15" s="18">
        <f t="shared" si="4"/>
        <v>2.7180794859305024</v>
      </c>
      <c r="F15" s="18">
        <f t="shared" si="5"/>
        <v>3.105815267190337</v>
      </c>
      <c r="G15" s="18"/>
      <c r="Y15" s="17">
        <v>11</v>
      </c>
      <c r="Z15" s="18">
        <f aca="true" t="shared" si="7" ref="Z15:AE24">TINV(Z$4,$Y15)</f>
        <v>1.36343032863806</v>
      </c>
      <c r="AA15" s="18">
        <f t="shared" si="7"/>
        <v>1.7958836906473152</v>
      </c>
      <c r="AB15" s="18">
        <f t="shared" si="7"/>
        <v>2.200986273237504</v>
      </c>
      <c r="AC15" s="18">
        <f t="shared" si="7"/>
        <v>2.7180794859305024</v>
      </c>
      <c r="AD15" s="18">
        <f t="shared" si="7"/>
        <v>3.105815267190337</v>
      </c>
      <c r="AE15" s="18">
        <f t="shared" si="7"/>
        <v>4.436878953129053</v>
      </c>
    </row>
    <row r="16" spans="1:31" ht="23.25">
      <c r="A16" s="16">
        <v>12</v>
      </c>
      <c r="B16" s="18">
        <f t="shared" si="1"/>
        <v>1.3562180356530007</v>
      </c>
      <c r="C16" s="18">
        <f t="shared" si="2"/>
        <v>1.78228674485581</v>
      </c>
      <c r="D16" s="18">
        <f t="shared" si="3"/>
        <v>2.17881279240828</v>
      </c>
      <c r="E16" s="18">
        <f t="shared" si="4"/>
        <v>2.6809902919922024</v>
      </c>
      <c r="F16" s="18">
        <f t="shared" si="5"/>
        <v>3.0545379559043795</v>
      </c>
      <c r="G16" s="18"/>
      <c r="Y16" s="17">
        <v>12</v>
      </c>
      <c r="Z16" s="18">
        <f t="shared" si="7"/>
        <v>1.3562180356530007</v>
      </c>
      <c r="AA16" s="18">
        <f t="shared" si="7"/>
        <v>1.78228674485581</v>
      </c>
      <c r="AB16" s="18">
        <f t="shared" si="7"/>
        <v>2.17881279240828</v>
      </c>
      <c r="AC16" s="18">
        <f t="shared" si="7"/>
        <v>2.6809902919922024</v>
      </c>
      <c r="AD16" s="18">
        <f t="shared" si="7"/>
        <v>3.0545379559043795</v>
      </c>
      <c r="AE16" s="18">
        <f t="shared" si="7"/>
        <v>4.317844286561012</v>
      </c>
    </row>
    <row r="17" spans="1:31" ht="23.25">
      <c r="A17" s="16">
        <v>13</v>
      </c>
      <c r="B17" s="18">
        <f t="shared" si="1"/>
        <v>1.3501721696229652</v>
      </c>
      <c r="C17" s="18">
        <f t="shared" si="2"/>
        <v>1.770931703504175</v>
      </c>
      <c r="D17" s="18">
        <f t="shared" si="3"/>
        <v>2.160368239856325</v>
      </c>
      <c r="E17" s="18">
        <f t="shared" si="4"/>
        <v>2.650303940754384</v>
      </c>
      <c r="F17" s="18">
        <f t="shared" si="5"/>
        <v>3.0122828320600092</v>
      </c>
      <c r="G17" s="18"/>
      <c r="Y17" s="17">
        <v>13</v>
      </c>
      <c r="Z17" s="18">
        <f t="shared" si="7"/>
        <v>1.3501721696229652</v>
      </c>
      <c r="AA17" s="18">
        <f t="shared" si="7"/>
        <v>1.770931703504175</v>
      </c>
      <c r="AB17" s="18">
        <f t="shared" si="7"/>
        <v>2.160368239856325</v>
      </c>
      <c r="AC17" s="18">
        <f t="shared" si="7"/>
        <v>2.650303940754384</v>
      </c>
      <c r="AD17" s="18">
        <f t="shared" si="7"/>
        <v>3.0122828320600092</v>
      </c>
      <c r="AE17" s="18">
        <f t="shared" si="7"/>
        <v>4.220928531140089</v>
      </c>
    </row>
    <row r="18" spans="1:31" ht="23.25">
      <c r="A18" s="16">
        <v>14</v>
      </c>
      <c r="B18" s="18">
        <f t="shared" si="1"/>
        <v>1.3450312508211937</v>
      </c>
      <c r="C18" s="18">
        <f t="shared" si="2"/>
        <v>1.7613092495594174</v>
      </c>
      <c r="D18" s="18">
        <f t="shared" si="3"/>
        <v>2.144788595614955</v>
      </c>
      <c r="E18" s="18">
        <f t="shared" si="4"/>
        <v>2.624492481118068</v>
      </c>
      <c r="F18" s="18">
        <f t="shared" si="5"/>
        <v>2.976848918478936</v>
      </c>
      <c r="G18" s="18"/>
      <c r="Y18" s="17">
        <v>14</v>
      </c>
      <c r="Z18" s="18">
        <f t="shared" si="7"/>
        <v>1.3450312508211937</v>
      </c>
      <c r="AA18" s="18">
        <f t="shared" si="7"/>
        <v>1.7613092495594174</v>
      </c>
      <c r="AB18" s="18">
        <f t="shared" si="7"/>
        <v>2.144788595614955</v>
      </c>
      <c r="AC18" s="18">
        <f t="shared" si="7"/>
        <v>2.624492481118068</v>
      </c>
      <c r="AD18" s="18">
        <f t="shared" si="7"/>
        <v>2.976848918478936</v>
      </c>
      <c r="AE18" s="18">
        <f t="shared" si="7"/>
        <v>4.140310920774937</v>
      </c>
    </row>
    <row r="19" spans="1:31" ht="23.25">
      <c r="A19" s="16">
        <v>15</v>
      </c>
      <c r="B19" s="18">
        <f t="shared" si="1"/>
        <v>1.3406054222286912</v>
      </c>
      <c r="C19" s="18">
        <f t="shared" si="2"/>
        <v>1.7530510376673192</v>
      </c>
      <c r="D19" s="18">
        <f t="shared" si="3"/>
        <v>2.131450855813455</v>
      </c>
      <c r="E19" s="18">
        <f t="shared" si="4"/>
        <v>2.6024827093351632</v>
      </c>
      <c r="F19" s="18">
        <f t="shared" si="5"/>
        <v>2.9467264539562166</v>
      </c>
      <c r="G19" s="18"/>
      <c r="Y19" s="17">
        <v>15</v>
      </c>
      <c r="Z19" s="18">
        <f t="shared" si="7"/>
        <v>1.3406054222286912</v>
      </c>
      <c r="AA19" s="18">
        <f t="shared" si="7"/>
        <v>1.7530510376673192</v>
      </c>
      <c r="AB19" s="18">
        <f t="shared" si="7"/>
        <v>2.131450855813455</v>
      </c>
      <c r="AC19" s="18">
        <f t="shared" si="7"/>
        <v>2.6024827093351632</v>
      </c>
      <c r="AD19" s="18">
        <f t="shared" si="7"/>
        <v>2.9467264539562166</v>
      </c>
      <c r="AE19" s="18">
        <f t="shared" si="7"/>
        <v>4.0727900341153145</v>
      </c>
    </row>
    <row r="20" spans="1:31" ht="23.25">
      <c r="A20" s="16">
        <v>16</v>
      </c>
      <c r="B20" s="18">
        <f t="shared" si="1"/>
        <v>1.3367571227718145</v>
      </c>
      <c r="C20" s="18">
        <f t="shared" si="2"/>
        <v>1.7458842194173485</v>
      </c>
      <c r="D20" s="18">
        <f t="shared" si="3"/>
        <v>2.1199048205744475</v>
      </c>
      <c r="E20" s="18">
        <f t="shared" si="4"/>
        <v>2.5834924599621445</v>
      </c>
      <c r="F20" s="18">
        <f t="shared" si="5"/>
        <v>2.9207876650616527</v>
      </c>
      <c r="G20" s="18"/>
      <c r="Y20" s="17">
        <v>16</v>
      </c>
      <c r="Z20" s="18">
        <f t="shared" si="7"/>
        <v>1.3367571227718145</v>
      </c>
      <c r="AA20" s="18">
        <f t="shared" si="7"/>
        <v>1.7458842194173485</v>
      </c>
      <c r="AB20" s="18">
        <f t="shared" si="7"/>
        <v>2.1199048205744475</v>
      </c>
      <c r="AC20" s="18">
        <f t="shared" si="7"/>
        <v>2.5834924599621445</v>
      </c>
      <c r="AD20" s="18">
        <f t="shared" si="7"/>
        <v>2.9207876650616527</v>
      </c>
      <c r="AE20" s="18">
        <f t="shared" si="7"/>
        <v>4.014873411506414</v>
      </c>
    </row>
    <row r="21" spans="1:31" ht="23.25">
      <c r="A21" s="16">
        <v>17</v>
      </c>
      <c r="B21" s="18">
        <f t="shared" si="1"/>
        <v>1.3333794868231053</v>
      </c>
      <c r="C21" s="18">
        <f t="shared" si="2"/>
        <v>1.7396064322383609</v>
      </c>
      <c r="D21" s="18">
        <f t="shared" si="3"/>
        <v>2.1098185243317857</v>
      </c>
      <c r="E21" s="18">
        <f t="shared" si="4"/>
        <v>2.566939656389877</v>
      </c>
      <c r="F21" s="18">
        <f t="shared" si="5"/>
        <v>2.898232196457684</v>
      </c>
      <c r="G21" s="18"/>
      <c r="Y21" s="17">
        <v>17</v>
      </c>
      <c r="Z21" s="18">
        <f t="shared" si="7"/>
        <v>1.3333794868231053</v>
      </c>
      <c r="AA21" s="18">
        <f t="shared" si="7"/>
        <v>1.7396064322383609</v>
      </c>
      <c r="AB21" s="18">
        <f t="shared" si="7"/>
        <v>2.1098185243317857</v>
      </c>
      <c r="AC21" s="18">
        <f t="shared" si="7"/>
        <v>2.566939656389877</v>
      </c>
      <c r="AD21" s="18">
        <f t="shared" si="7"/>
        <v>2.898232196457684</v>
      </c>
      <c r="AE21" s="18">
        <f t="shared" si="7"/>
        <v>3.9651058614254</v>
      </c>
    </row>
    <row r="22" spans="1:31" ht="23.25">
      <c r="A22" s="16">
        <v>18</v>
      </c>
      <c r="B22" s="18">
        <f t="shared" si="1"/>
        <v>1.330390659859404</v>
      </c>
      <c r="C22" s="18">
        <f t="shared" si="2"/>
        <v>1.7340630620310549</v>
      </c>
      <c r="D22" s="18">
        <f t="shared" si="3"/>
        <v>2.1009236661484465</v>
      </c>
      <c r="E22" s="18">
        <f t="shared" si="4"/>
        <v>2.5523786462144926</v>
      </c>
      <c r="F22" s="18">
        <f t="shared" si="5"/>
        <v>2.878441591747105</v>
      </c>
      <c r="G22" s="18"/>
      <c r="Y22" s="17">
        <v>18</v>
      </c>
      <c r="Z22" s="18">
        <f t="shared" si="7"/>
        <v>1.330390659859404</v>
      </c>
      <c r="AA22" s="18">
        <f t="shared" si="7"/>
        <v>1.7340630620310549</v>
      </c>
      <c r="AB22" s="18">
        <f t="shared" si="7"/>
        <v>2.1009236661484465</v>
      </c>
      <c r="AC22" s="18">
        <f t="shared" si="7"/>
        <v>2.5523786462144926</v>
      </c>
      <c r="AD22" s="18">
        <f t="shared" si="7"/>
        <v>2.878441591747105</v>
      </c>
      <c r="AE22" s="18">
        <f t="shared" si="7"/>
        <v>3.9217411540448666</v>
      </c>
    </row>
    <row r="23" spans="1:31" ht="23.25">
      <c r="A23" s="16">
        <v>19</v>
      </c>
      <c r="B23" s="18">
        <f t="shared" si="1"/>
        <v>1.3277281141199637</v>
      </c>
      <c r="C23" s="18">
        <f t="shared" si="2"/>
        <v>1.7291313270106912</v>
      </c>
      <c r="D23" s="18">
        <f t="shared" si="3"/>
        <v>2.0930247046635486</v>
      </c>
      <c r="E23" s="18">
        <f t="shared" si="4"/>
        <v>2.5394820113433525</v>
      </c>
      <c r="F23" s="18">
        <f t="shared" si="5"/>
        <v>2.860942913684994</v>
      </c>
      <c r="G23" s="18"/>
      <c r="Y23" s="17">
        <v>19</v>
      </c>
      <c r="Z23" s="18">
        <f t="shared" si="7"/>
        <v>1.3277281141199637</v>
      </c>
      <c r="AA23" s="18">
        <f t="shared" si="7"/>
        <v>1.7291313270106912</v>
      </c>
      <c r="AB23" s="18">
        <f t="shared" si="7"/>
        <v>2.0930247046635486</v>
      </c>
      <c r="AC23" s="18">
        <f t="shared" si="7"/>
        <v>2.5394820113433525</v>
      </c>
      <c r="AD23" s="18">
        <f t="shared" si="7"/>
        <v>2.860942913684994</v>
      </c>
      <c r="AE23" s="18">
        <f t="shared" si="7"/>
        <v>3.883324097841978</v>
      </c>
    </row>
    <row r="24" spans="1:31" ht="23.25">
      <c r="A24" s="16">
        <v>20</v>
      </c>
      <c r="B24" s="18">
        <f t="shared" si="1"/>
        <v>1.3253406905278098</v>
      </c>
      <c r="C24" s="18">
        <f t="shared" si="2"/>
        <v>1.724718003970338</v>
      </c>
      <c r="D24" s="18">
        <f t="shared" si="3"/>
        <v>2.085962478304282</v>
      </c>
      <c r="E24" s="18">
        <f t="shared" si="4"/>
        <v>2.527976903365925</v>
      </c>
      <c r="F24" s="18">
        <f t="shared" si="5"/>
        <v>2.8453359846025705</v>
      </c>
      <c r="G24" s="18"/>
      <c r="Y24" s="17">
        <v>20</v>
      </c>
      <c r="Z24" s="18">
        <f t="shared" si="7"/>
        <v>1.3253406905278098</v>
      </c>
      <c r="AA24" s="18">
        <f t="shared" si="7"/>
        <v>1.724718003970338</v>
      </c>
      <c r="AB24" s="18">
        <f t="shared" si="7"/>
        <v>2.085962478304282</v>
      </c>
      <c r="AC24" s="18">
        <f t="shared" si="7"/>
        <v>2.527976903365925</v>
      </c>
      <c r="AD24" s="18">
        <f t="shared" si="7"/>
        <v>2.8453359846025705</v>
      </c>
      <c r="AE24" s="18">
        <f t="shared" si="7"/>
        <v>3.849563654512167</v>
      </c>
    </row>
    <row r="25" spans="1:31" ht="23.25">
      <c r="A25" s="16">
        <v>21</v>
      </c>
      <c r="B25" s="18">
        <f t="shared" si="1"/>
        <v>1.3231874618213624</v>
      </c>
      <c r="C25" s="18">
        <f t="shared" si="2"/>
        <v>1.7207435121235903</v>
      </c>
      <c r="D25" s="18">
        <f t="shared" si="3"/>
        <v>2.079614205285907</v>
      </c>
      <c r="E25" s="18">
        <f t="shared" si="4"/>
        <v>2.5176450435537845</v>
      </c>
      <c r="F25" s="18">
        <f t="shared" si="5"/>
        <v>2.8313661459833384</v>
      </c>
      <c r="G25" s="18"/>
      <c r="Y25" s="17">
        <v>21</v>
      </c>
      <c r="Z25" s="18">
        <f aca="true" t="shared" si="8" ref="Z25:AE34">TINV(Z$4,$Y25)</f>
        <v>1.3231874618213624</v>
      </c>
      <c r="AA25" s="18">
        <f t="shared" si="8"/>
        <v>1.7207435121235903</v>
      </c>
      <c r="AB25" s="18">
        <f t="shared" si="8"/>
        <v>2.079614205285907</v>
      </c>
      <c r="AC25" s="18">
        <f t="shared" si="8"/>
        <v>2.5176450435537845</v>
      </c>
      <c r="AD25" s="18">
        <f t="shared" si="8"/>
        <v>2.8313661459833384</v>
      </c>
      <c r="AE25" s="18">
        <f t="shared" si="8"/>
        <v>3.819295670837164</v>
      </c>
    </row>
    <row r="26" spans="1:31" ht="23.25">
      <c r="A26" s="16">
        <v>22</v>
      </c>
      <c r="B26" s="18">
        <f t="shared" si="1"/>
        <v>1.3212365956860594</v>
      </c>
      <c r="C26" s="18">
        <f t="shared" si="2"/>
        <v>1.717144186841324</v>
      </c>
      <c r="D26" s="18">
        <f t="shared" si="3"/>
        <v>2.0738752937177196</v>
      </c>
      <c r="E26" s="18">
        <f t="shared" si="4"/>
        <v>2.508322722860612</v>
      </c>
      <c r="F26" s="18">
        <f t="shared" si="5"/>
        <v>2.8187605494167656</v>
      </c>
      <c r="G26" s="18"/>
      <c r="Y26" s="17">
        <v>22</v>
      </c>
      <c r="Z26" s="18">
        <f t="shared" si="8"/>
        <v>1.3212365956860594</v>
      </c>
      <c r="AA26" s="18">
        <f t="shared" si="8"/>
        <v>1.717144186841324</v>
      </c>
      <c r="AB26" s="18">
        <f t="shared" si="8"/>
        <v>2.0738752937177196</v>
      </c>
      <c r="AC26" s="18">
        <f t="shared" si="8"/>
        <v>2.508322722860612</v>
      </c>
      <c r="AD26" s="18">
        <f t="shared" si="8"/>
        <v>2.8187605494167656</v>
      </c>
      <c r="AE26" s="18">
        <f t="shared" si="8"/>
        <v>3.7922291085124016</v>
      </c>
    </row>
    <row r="27" spans="1:31" ht="23.25">
      <c r="A27" s="16">
        <v>23</v>
      </c>
      <c r="B27" s="18">
        <f t="shared" si="1"/>
        <v>1.3194608072808478</v>
      </c>
      <c r="C27" s="18">
        <f t="shared" si="2"/>
        <v>1.7138700059149414</v>
      </c>
      <c r="D27" s="18">
        <f t="shared" si="3"/>
        <v>2.068654794129543</v>
      </c>
      <c r="E27" s="18">
        <f t="shared" si="4"/>
        <v>2.4998735170811415</v>
      </c>
      <c r="F27" s="18">
        <f t="shared" si="5"/>
        <v>2.8073372959624976</v>
      </c>
      <c r="G27" s="18"/>
      <c r="Y27" s="17">
        <v>23</v>
      </c>
      <c r="Z27" s="18">
        <f t="shared" si="8"/>
        <v>1.3194608072808478</v>
      </c>
      <c r="AA27" s="18">
        <f t="shared" si="8"/>
        <v>1.7138700059149414</v>
      </c>
      <c r="AB27" s="18">
        <f t="shared" si="8"/>
        <v>2.068654794129543</v>
      </c>
      <c r="AC27" s="18">
        <f t="shared" si="8"/>
        <v>2.4998735170811415</v>
      </c>
      <c r="AD27" s="18">
        <f t="shared" si="8"/>
        <v>2.8073372959624976</v>
      </c>
      <c r="AE27" s="18">
        <f t="shared" si="8"/>
        <v>3.7676363717764616</v>
      </c>
    </row>
    <row r="28" spans="1:31" ht="23.25">
      <c r="A28" s="16">
        <v>24</v>
      </c>
      <c r="B28" s="18">
        <f t="shared" si="1"/>
        <v>1.3178350855014287</v>
      </c>
      <c r="C28" s="18">
        <f t="shared" si="2"/>
        <v>1.7108823158196174</v>
      </c>
      <c r="D28" s="18">
        <f t="shared" si="3"/>
        <v>2.0638981368392706</v>
      </c>
      <c r="E28" s="18">
        <f t="shared" si="4"/>
        <v>2.492161002010107</v>
      </c>
      <c r="F28" s="18">
        <f t="shared" si="5"/>
        <v>2.7969508664682508</v>
      </c>
      <c r="G28" s="18"/>
      <c r="Y28" s="17">
        <v>24</v>
      </c>
      <c r="Z28" s="18">
        <f t="shared" si="8"/>
        <v>1.3178350855014287</v>
      </c>
      <c r="AA28" s="18">
        <f t="shared" si="8"/>
        <v>1.7108823158196174</v>
      </c>
      <c r="AB28" s="18">
        <f t="shared" si="8"/>
        <v>2.0638981368392706</v>
      </c>
      <c r="AC28" s="18">
        <f t="shared" si="8"/>
        <v>2.492161002010107</v>
      </c>
      <c r="AD28" s="18">
        <f t="shared" si="8"/>
        <v>2.7969508664682508</v>
      </c>
      <c r="AE28" s="18">
        <f t="shared" si="8"/>
        <v>3.7453719414770603</v>
      </c>
    </row>
    <row r="29" spans="1:31" ht="23.25">
      <c r="A29" s="16">
        <v>25</v>
      </c>
      <c r="B29" s="18">
        <f t="shared" si="1"/>
        <v>1.3163457879272755</v>
      </c>
      <c r="C29" s="18">
        <f t="shared" si="2"/>
        <v>1.708140189293772</v>
      </c>
      <c r="D29" s="18">
        <f t="shared" si="3"/>
        <v>2.0595371097442694</v>
      </c>
      <c r="E29" s="18">
        <f t="shared" si="4"/>
        <v>2.485103323124349</v>
      </c>
      <c r="F29" s="18">
        <f t="shared" si="5"/>
        <v>2.787437551887706</v>
      </c>
      <c r="G29" s="18"/>
      <c r="Y29" s="17">
        <v>25</v>
      </c>
      <c r="Z29" s="18">
        <f t="shared" si="8"/>
        <v>1.3163457879272755</v>
      </c>
      <c r="AA29" s="18">
        <f t="shared" si="8"/>
        <v>1.708140189293772</v>
      </c>
      <c r="AB29" s="18">
        <f t="shared" si="8"/>
        <v>2.0595371097442694</v>
      </c>
      <c r="AC29" s="18">
        <f t="shared" si="8"/>
        <v>2.485103323124349</v>
      </c>
      <c r="AD29" s="18">
        <f t="shared" si="8"/>
        <v>2.787437551887706</v>
      </c>
      <c r="AE29" s="18">
        <f t="shared" si="8"/>
        <v>3.7251447793096304</v>
      </c>
    </row>
    <row r="30" spans="1:31" ht="23.25">
      <c r="A30" s="16">
        <v>26</v>
      </c>
      <c r="B30" s="18">
        <f t="shared" si="1"/>
        <v>1.3149724509275984</v>
      </c>
      <c r="C30" s="18">
        <f t="shared" si="2"/>
        <v>1.705616341496352</v>
      </c>
      <c r="D30" s="18">
        <f t="shared" si="3"/>
        <v>2.0555307855829597</v>
      </c>
      <c r="E30" s="18">
        <f t="shared" si="4"/>
        <v>2.478627720847726</v>
      </c>
      <c r="F30" s="18">
        <f t="shared" si="5"/>
        <v>2.7787245926447213</v>
      </c>
      <c r="G30" s="18"/>
      <c r="Y30" s="17">
        <v>26</v>
      </c>
      <c r="Z30" s="18">
        <f t="shared" si="8"/>
        <v>1.3149724509275984</v>
      </c>
      <c r="AA30" s="18">
        <f t="shared" si="8"/>
        <v>1.705616341496352</v>
      </c>
      <c r="AB30" s="18">
        <f t="shared" si="8"/>
        <v>2.0555307855829597</v>
      </c>
      <c r="AC30" s="18">
        <f t="shared" si="8"/>
        <v>2.478627720847726</v>
      </c>
      <c r="AD30" s="18">
        <f t="shared" si="8"/>
        <v>2.7787245926447213</v>
      </c>
      <c r="AE30" s="18">
        <f t="shared" si="8"/>
        <v>3.7066638469696045</v>
      </c>
    </row>
    <row r="31" spans="1:31" ht="23.25">
      <c r="A31" s="16">
        <v>27</v>
      </c>
      <c r="B31" s="18">
        <f t="shared" si="1"/>
        <v>1.3137037058186252</v>
      </c>
      <c r="C31" s="18">
        <f t="shared" si="2"/>
        <v>1.7032880350598134</v>
      </c>
      <c r="D31" s="18">
        <f t="shared" si="3"/>
        <v>2.051829142146744</v>
      </c>
      <c r="E31" s="18">
        <f t="shared" si="4"/>
        <v>2.4726614356040955</v>
      </c>
      <c r="F31" s="18">
        <f t="shared" si="5"/>
        <v>2.7706846594810486</v>
      </c>
      <c r="G31" s="18"/>
      <c r="Y31" s="17">
        <v>27</v>
      </c>
      <c r="Z31" s="18">
        <f t="shared" si="8"/>
        <v>1.3137037058186252</v>
      </c>
      <c r="AA31" s="18">
        <f t="shared" si="8"/>
        <v>1.7032880350598134</v>
      </c>
      <c r="AB31" s="18">
        <f t="shared" si="8"/>
        <v>2.051829142146744</v>
      </c>
      <c r="AC31" s="18">
        <f t="shared" si="8"/>
        <v>2.4726614356040955</v>
      </c>
      <c r="AD31" s="18">
        <f t="shared" si="8"/>
        <v>2.7706846594810486</v>
      </c>
      <c r="AE31" s="18">
        <f t="shared" si="8"/>
        <v>3.6894925870001316</v>
      </c>
    </row>
    <row r="32" spans="1:31" ht="23.25">
      <c r="A32" s="16">
        <v>28</v>
      </c>
      <c r="B32" s="18">
        <f t="shared" si="1"/>
        <v>1.3125259101798292</v>
      </c>
      <c r="C32" s="18">
        <f t="shared" si="2"/>
        <v>1.7011302588798571</v>
      </c>
      <c r="D32" s="18">
        <f t="shared" si="3"/>
        <v>2.0484094420680776</v>
      </c>
      <c r="E32" s="18">
        <f t="shared" si="4"/>
        <v>2.467140802764334</v>
      </c>
      <c r="F32" s="18">
        <f t="shared" si="5"/>
        <v>2.7632631827145815</v>
      </c>
      <c r="G32" s="18"/>
      <c r="Y32" s="17">
        <v>28</v>
      </c>
      <c r="Z32" s="18">
        <f t="shared" si="8"/>
        <v>1.3125259101798292</v>
      </c>
      <c r="AA32" s="18">
        <f t="shared" si="8"/>
        <v>1.7011302588798571</v>
      </c>
      <c r="AB32" s="18">
        <f t="shared" si="8"/>
        <v>2.0484094420680776</v>
      </c>
      <c r="AC32" s="18">
        <f t="shared" si="8"/>
        <v>2.467140802764334</v>
      </c>
      <c r="AD32" s="18">
        <f t="shared" si="8"/>
        <v>2.7632631827145815</v>
      </c>
      <c r="AE32" s="18">
        <f t="shared" si="8"/>
        <v>3.673922037705779</v>
      </c>
    </row>
    <row r="33" spans="1:31" ht="23.25">
      <c r="A33" s="16">
        <v>29</v>
      </c>
      <c r="B33" s="18">
        <f t="shared" si="1"/>
        <v>1.3114345165377017</v>
      </c>
      <c r="C33" s="18">
        <f t="shared" si="2"/>
        <v>1.6991270967992023</v>
      </c>
      <c r="D33" s="18">
        <f t="shared" si="3"/>
        <v>2.0452307580853812</v>
      </c>
      <c r="E33" s="18">
        <f t="shared" si="4"/>
        <v>2.462020347593352</v>
      </c>
      <c r="F33" s="18">
        <f t="shared" si="5"/>
        <v>2.756387402769178</v>
      </c>
      <c r="G33" s="18"/>
      <c r="Y33" s="17">
        <v>29</v>
      </c>
      <c r="Z33" s="18">
        <f t="shared" si="8"/>
        <v>1.3114345165377017</v>
      </c>
      <c r="AA33" s="18">
        <f t="shared" si="8"/>
        <v>1.6991270967992023</v>
      </c>
      <c r="AB33" s="18">
        <f t="shared" si="8"/>
        <v>2.0452307580853812</v>
      </c>
      <c r="AC33" s="18">
        <f t="shared" si="8"/>
        <v>2.462020347593352</v>
      </c>
      <c r="AD33" s="18">
        <f t="shared" si="8"/>
        <v>2.756387402769178</v>
      </c>
      <c r="AE33" s="18">
        <f t="shared" si="8"/>
        <v>3.659515641629696</v>
      </c>
    </row>
    <row r="34" spans="1:31" ht="23.25">
      <c r="A34" s="16">
        <v>30</v>
      </c>
      <c r="B34" s="18">
        <f t="shared" si="1"/>
        <v>1.310415882471716</v>
      </c>
      <c r="C34" s="18">
        <f t="shared" si="2"/>
        <v>1.6972603589238133</v>
      </c>
      <c r="D34" s="18">
        <f t="shared" si="3"/>
        <v>2.0422703528311104</v>
      </c>
      <c r="E34" s="18">
        <f t="shared" si="4"/>
        <v>2.45726369030308</v>
      </c>
      <c r="F34" s="18">
        <f t="shared" si="5"/>
        <v>2.7499845600686967</v>
      </c>
      <c r="G34" s="18"/>
      <c r="Y34" s="17">
        <v>30</v>
      </c>
      <c r="Z34" s="18">
        <f t="shared" si="8"/>
        <v>1.310415882471716</v>
      </c>
      <c r="AA34" s="18">
        <f t="shared" si="8"/>
        <v>1.6972603589238133</v>
      </c>
      <c r="AB34" s="18">
        <f t="shared" si="8"/>
        <v>2.0422703528311104</v>
      </c>
      <c r="AC34" s="18">
        <f t="shared" si="8"/>
        <v>2.45726369030308</v>
      </c>
      <c r="AD34" s="18">
        <f t="shared" si="8"/>
        <v>2.7499845600686967</v>
      </c>
      <c r="AE34" s="18">
        <f t="shared" si="8"/>
        <v>3.6459823604673147</v>
      </c>
    </row>
    <row r="35" spans="1:31" ht="23.25">
      <c r="A35" s="16" t="s">
        <v>12</v>
      </c>
      <c r="B35" s="18">
        <f>NORMSINV(1-Q$5)</f>
        <v>1.2815507943741977</v>
      </c>
      <c r="C35" s="18">
        <f>NORMSINV(1-R$5)</f>
        <v>1.6448530004709028</v>
      </c>
      <c r="D35" s="18">
        <f>NORMSINV(1-S$5)</f>
        <v>1.9599610823206604</v>
      </c>
      <c r="E35" s="18">
        <f>NORMSINV(1-T$5)</f>
        <v>2.3263419279828668</v>
      </c>
      <c r="F35" s="18">
        <f>NORMSINV(1-U$5)</f>
        <v>2.5758345145732164</v>
      </c>
      <c r="G35" s="18"/>
      <c r="Y35" s="17">
        <v>31</v>
      </c>
      <c r="Z35" s="18">
        <f aca="true" t="shared" si="9" ref="Z35:AE44">TINV(Z$4,$Y35)</f>
        <v>1.309463186771609</v>
      </c>
      <c r="AA35" s="18">
        <f t="shared" si="9"/>
        <v>1.6955186765699182</v>
      </c>
      <c r="AB35" s="18">
        <f t="shared" si="9"/>
        <v>2.0395145838847384</v>
      </c>
      <c r="AC35" s="18">
        <f t="shared" si="9"/>
        <v>2.452825356158428</v>
      </c>
      <c r="AD35" s="18">
        <f t="shared" si="9"/>
        <v>2.744036464719102</v>
      </c>
      <c r="AE35" s="18">
        <f t="shared" si="9"/>
        <v>3.6334677133709192</v>
      </c>
    </row>
    <row r="36" spans="16:31" ht="23.25">
      <c r="P36" s="18"/>
      <c r="Y36" s="17">
        <v>32</v>
      </c>
      <c r="Z36" s="18">
        <f t="shared" si="9"/>
        <v>1.3085730188322486</v>
      </c>
      <c r="AA36" s="18">
        <f t="shared" si="9"/>
        <v>1.6938884073169902</v>
      </c>
      <c r="AB36" s="18">
        <f t="shared" si="9"/>
        <v>2.0369316189317033</v>
      </c>
      <c r="AC36" s="18">
        <f t="shared" si="9"/>
        <v>2.4486780603183433</v>
      </c>
      <c r="AD36" s="18">
        <f t="shared" si="9"/>
        <v>2.738488547038287</v>
      </c>
      <c r="AE36" s="18">
        <f t="shared" si="9"/>
        <v>3.6218261811882257</v>
      </c>
    </row>
    <row r="37" spans="25:31" ht="23.25">
      <c r="Y37" s="17">
        <v>33</v>
      </c>
      <c r="Z37" s="18">
        <f t="shared" si="9"/>
        <v>1.3077374205749948</v>
      </c>
      <c r="AA37" s="18">
        <f t="shared" si="9"/>
        <v>1.6923604562180117</v>
      </c>
      <c r="AB37" s="18">
        <f t="shared" si="9"/>
        <v>2.034516910498496</v>
      </c>
      <c r="AC37" s="18">
        <f t="shared" si="9"/>
        <v>2.444794517941773</v>
      </c>
      <c r="AD37" s="18">
        <f t="shared" si="9"/>
        <v>2.7332862373441458</v>
      </c>
      <c r="AE37" s="18">
        <f t="shared" si="9"/>
        <v>3.6109122447669506</v>
      </c>
    </row>
    <row r="38" spans="25:31" ht="23.25">
      <c r="Y38" s="17">
        <v>34</v>
      </c>
      <c r="Z38" s="18">
        <f t="shared" si="9"/>
        <v>1.3069507076579612</v>
      </c>
      <c r="AA38" s="18">
        <f t="shared" si="9"/>
        <v>1.6909234545892105</v>
      </c>
      <c r="AB38" s="18">
        <f t="shared" si="9"/>
        <v>2.032243173744064</v>
      </c>
      <c r="AC38" s="18">
        <f t="shared" si="9"/>
        <v>2.4411474441876635</v>
      </c>
      <c r="AD38" s="18">
        <f t="shared" si="9"/>
        <v>2.7283931558486074</v>
      </c>
      <c r="AE38" s="18">
        <f t="shared" si="9"/>
        <v>3.600725904107094</v>
      </c>
    </row>
    <row r="39" spans="25:31" ht="23.25">
      <c r="Y39" s="17">
        <v>35</v>
      </c>
      <c r="Z39" s="18">
        <f t="shared" si="9"/>
        <v>1.3062117432127707</v>
      </c>
      <c r="AA39" s="18">
        <f t="shared" si="9"/>
        <v>1.6895728549570777</v>
      </c>
      <c r="AB39" s="18">
        <f t="shared" si="9"/>
        <v>2.0301104086684063</v>
      </c>
      <c r="AC39" s="18">
        <f t="shared" si="9"/>
        <v>2.4377186491619796</v>
      </c>
      <c r="AD39" s="18">
        <f t="shared" si="9"/>
        <v>2.723809302551672</v>
      </c>
      <c r="AE39" s="18">
        <f t="shared" si="9"/>
        <v>3.5911216400563717</v>
      </c>
    </row>
    <row r="40" spans="25:31" ht="23.25">
      <c r="Y40" s="17">
        <v>36</v>
      </c>
      <c r="Z40" s="18">
        <f t="shared" si="9"/>
        <v>1.30551370602916</v>
      </c>
      <c r="AA40" s="18">
        <f t="shared" si="9"/>
        <v>1.6882972886378411</v>
      </c>
      <c r="AB40" s="18">
        <f t="shared" si="9"/>
        <v>2.0280913304304704</v>
      </c>
      <c r="AC40" s="18">
        <f t="shared" si="9"/>
        <v>2.4344990379177034</v>
      </c>
      <c r="AD40" s="18">
        <f t="shared" si="9"/>
        <v>2.7194801077712327</v>
      </c>
      <c r="AE40" s="18">
        <f t="shared" si="9"/>
        <v>3.5820994526147842</v>
      </c>
    </row>
    <row r="41" spans="25:31" ht="23.25">
      <c r="Y41" s="17">
        <v>37</v>
      </c>
      <c r="Z41" s="18">
        <f t="shared" si="9"/>
        <v>1.3048543223703746</v>
      </c>
      <c r="AA41" s="18">
        <f t="shared" si="9"/>
        <v>1.6870944818947464</v>
      </c>
      <c r="AB41" s="18">
        <f t="shared" si="9"/>
        <v>2.026190486503765</v>
      </c>
      <c r="AC41" s="18">
        <f t="shared" si="9"/>
        <v>2.4314431357197464</v>
      </c>
      <c r="AD41" s="18">
        <f t="shared" si="9"/>
        <v>2.71540557150729</v>
      </c>
      <c r="AE41" s="18">
        <f t="shared" si="9"/>
        <v>3.5736593417823315</v>
      </c>
    </row>
    <row r="42" spans="25:31" ht="23.25">
      <c r="Y42" s="17">
        <v>38</v>
      </c>
      <c r="Z42" s="18">
        <f t="shared" si="9"/>
        <v>1.304230181631283</v>
      </c>
      <c r="AA42" s="18">
        <f t="shared" si="9"/>
        <v>1.6859530660440214</v>
      </c>
      <c r="AB42" s="18">
        <f t="shared" si="9"/>
        <v>2.0243942344677635</v>
      </c>
      <c r="AC42" s="18">
        <f t="shared" si="9"/>
        <v>2.428569132462144</v>
      </c>
      <c r="AD42" s="18">
        <f t="shared" si="9"/>
        <v>2.7115675038658082</v>
      </c>
      <c r="AE42" s="18">
        <f t="shared" si="9"/>
        <v>3.5656557884067297</v>
      </c>
    </row>
    <row r="43" spans="25:31" ht="23.25">
      <c r="Y43" s="17">
        <v>39</v>
      </c>
      <c r="Z43" s="18">
        <f t="shared" si="9"/>
        <v>1.3036378732067533</v>
      </c>
      <c r="AA43" s="18">
        <f t="shared" si="9"/>
        <v>1.6848753148224205</v>
      </c>
      <c r="AB43" s="18">
        <f t="shared" si="9"/>
        <v>2.022688931901939</v>
      </c>
      <c r="AC43" s="18">
        <f t="shared" si="9"/>
        <v>2.425840648356825</v>
      </c>
      <c r="AD43" s="18">
        <f t="shared" si="9"/>
        <v>2.707911335164681</v>
      </c>
      <c r="AE43" s="18">
        <f t="shared" si="9"/>
        <v>3.558088792487979</v>
      </c>
    </row>
    <row r="44" spans="25:31" ht="23.25">
      <c r="Y44" s="17">
        <v>40</v>
      </c>
      <c r="Z44" s="18">
        <f t="shared" si="9"/>
        <v>1.3030762602284085</v>
      </c>
      <c r="AA44" s="18">
        <f t="shared" si="9"/>
        <v>1.683852133282926</v>
      </c>
      <c r="AB44" s="18">
        <f t="shared" si="9"/>
        <v>2.0210745788062923</v>
      </c>
      <c r="AC44" s="18">
        <f t="shared" si="9"/>
        <v>2.42325768340379</v>
      </c>
      <c r="AD44" s="18">
        <f t="shared" si="9"/>
        <v>2.704455255297944</v>
      </c>
      <c r="AE44" s="18">
        <f t="shared" si="9"/>
        <v>3.550958354026079</v>
      </c>
    </row>
    <row r="45" spans="25:31" ht="23.25">
      <c r="Y45" s="17">
        <v>41</v>
      </c>
      <c r="Z45" s="18">
        <f aca="true" t="shared" si="10" ref="Z45:AE54">TINV(Z$4,$Y45)</f>
        <v>1.3025442058278713</v>
      </c>
      <c r="AA45" s="18">
        <f t="shared" si="10"/>
        <v>1.682878973952029</v>
      </c>
      <c r="AB45" s="18">
        <f t="shared" si="10"/>
        <v>2.019542080233805</v>
      </c>
      <c r="AC45" s="18">
        <f t="shared" si="10"/>
        <v>2.420802047709003</v>
      </c>
      <c r="AD45" s="18">
        <f t="shared" si="10"/>
        <v>2.7011810743715614</v>
      </c>
      <c r="AE45" s="18">
        <f t="shared" si="10"/>
        <v>3.5442644730210304</v>
      </c>
    </row>
    <row r="46" spans="25:31" ht="23.25">
      <c r="Y46" s="17">
        <v>42</v>
      </c>
      <c r="Z46" s="18">
        <f t="shared" si="10"/>
        <v>1.3020348887948785</v>
      </c>
      <c r="AA46" s="18">
        <f t="shared" si="10"/>
        <v>1.6819512893562205</v>
      </c>
      <c r="AB46" s="18">
        <f t="shared" si="10"/>
        <v>2.0180823412374593</v>
      </c>
      <c r="AC46" s="18">
        <f t="shared" si="10"/>
        <v>2.4184737412724644</v>
      </c>
      <c r="AD46" s="18">
        <f t="shared" si="10"/>
        <v>2.698070602491498</v>
      </c>
      <c r="AE46" s="18">
        <f t="shared" si="10"/>
        <v>3.5377161111682653</v>
      </c>
    </row>
    <row r="47" spans="25:31" ht="23.25">
      <c r="Y47" s="17">
        <v>43</v>
      </c>
      <c r="Z47" s="18">
        <f t="shared" si="10"/>
        <v>1.3015517197345616</v>
      </c>
      <c r="AA47" s="18">
        <f t="shared" si="10"/>
        <v>1.6810713532322552</v>
      </c>
      <c r="AB47" s="18">
        <f t="shared" si="10"/>
        <v>2.0166908143437468</v>
      </c>
      <c r="AC47" s="18">
        <f t="shared" si="10"/>
        <v>2.4162545742001384</v>
      </c>
      <c r="AD47" s="18">
        <f t="shared" si="10"/>
        <v>2.6951056497637182</v>
      </c>
      <c r="AE47" s="18">
        <f t="shared" si="10"/>
        <v>3.5316043067723513</v>
      </c>
    </row>
    <row r="48" spans="25:31" ht="23.25">
      <c r="Y48" s="17">
        <v>44</v>
      </c>
      <c r="Z48" s="18">
        <f t="shared" si="10"/>
        <v>1.3010901511734119</v>
      </c>
      <c r="AA48" s="18">
        <f t="shared" si="10"/>
        <v>1.6802300706331152</v>
      </c>
      <c r="AB48" s="18">
        <f t="shared" si="10"/>
        <v>2.015367499552667</v>
      </c>
      <c r="AC48" s="18">
        <f t="shared" si="10"/>
        <v>2.4141354515450075</v>
      </c>
      <c r="AD48" s="18">
        <f t="shared" si="10"/>
        <v>2.692286216188222</v>
      </c>
      <c r="AE48" s="18">
        <f t="shared" si="10"/>
        <v>3.5257835406810045</v>
      </c>
    </row>
    <row r="49" spans="25:31" ht="23.25">
      <c r="Y49" s="17">
        <v>45</v>
      </c>
      <c r="Z49" s="18">
        <f t="shared" si="10"/>
        <v>1.3006501831114292</v>
      </c>
      <c r="AA49" s="18">
        <f t="shared" si="10"/>
        <v>1.6794274415588006</v>
      </c>
      <c r="AB49" s="18">
        <f t="shared" si="10"/>
        <v>2.0141033019172028</v>
      </c>
      <c r="AC49" s="18">
        <f t="shared" si="10"/>
        <v>2.4121163733070716</v>
      </c>
      <c r="AD49" s="18">
        <f t="shared" si="10"/>
        <v>2.6895941118709743</v>
      </c>
      <c r="AE49" s="18">
        <f t="shared" si="10"/>
        <v>3.520253812894225</v>
      </c>
    </row>
    <row r="50" spans="25:31" ht="23.25">
      <c r="Y50" s="17">
        <v>46</v>
      </c>
      <c r="Z50" s="18">
        <f t="shared" si="10"/>
        <v>1.3002272680751048</v>
      </c>
      <c r="AA50" s="18">
        <f t="shared" si="10"/>
        <v>1.6786589185358025</v>
      </c>
      <c r="AB50" s="18">
        <f t="shared" si="10"/>
        <v>2.0128936739638448</v>
      </c>
      <c r="AC50" s="18">
        <f t="shared" si="10"/>
        <v>2.410188244539313</v>
      </c>
      <c r="AD50" s="18">
        <f t="shared" si="10"/>
        <v>2.687011146917939</v>
      </c>
      <c r="AE50" s="18">
        <f t="shared" si="10"/>
        <v>3.5148696042597294</v>
      </c>
    </row>
    <row r="51" spans="25:31" ht="23.25">
      <c r="Y51" s="17">
        <v>47</v>
      </c>
      <c r="Z51" s="18">
        <f t="shared" si="10"/>
        <v>1.2998248166695703</v>
      </c>
      <c r="AA51" s="18">
        <f t="shared" si="10"/>
        <v>1.6779267753008753</v>
      </c>
      <c r="AB51" s="18">
        <f t="shared" si="10"/>
        <v>2.011738615692593</v>
      </c>
      <c r="AC51" s="18">
        <f t="shared" si="10"/>
        <v>2.408341970294714</v>
      </c>
      <c r="AD51" s="18">
        <f t="shared" si="10"/>
        <v>2.6845555112231523</v>
      </c>
      <c r="AE51" s="18">
        <f t="shared" si="10"/>
        <v>3.5099219530820847</v>
      </c>
    </row>
    <row r="52" spans="25:31" ht="23.25">
      <c r="Y52" s="17">
        <v>48</v>
      </c>
      <c r="Z52" s="18">
        <f t="shared" si="10"/>
        <v>1.2994382814213168</v>
      </c>
      <c r="AA52" s="18">
        <f t="shared" si="10"/>
        <v>1.6772241906437557</v>
      </c>
      <c r="AB52" s="18">
        <f t="shared" si="10"/>
        <v>2.010633579629939</v>
      </c>
      <c r="AC52" s="18">
        <f t="shared" si="10"/>
        <v>2.4065775505732745</v>
      </c>
      <c r="AD52" s="18">
        <f t="shared" si="10"/>
        <v>2.682209014892578</v>
      </c>
      <c r="AE52" s="18">
        <f t="shared" si="10"/>
        <v>3.50497430190444</v>
      </c>
    </row>
    <row r="53" spans="25:31" ht="23.25">
      <c r="Y53" s="17">
        <v>49</v>
      </c>
      <c r="Z53" s="18">
        <f t="shared" si="10"/>
        <v>1.2990687991987215</v>
      </c>
      <c r="AA53" s="18">
        <f t="shared" si="10"/>
        <v>1.6765511645644438</v>
      </c>
      <c r="AB53" s="18">
        <f t="shared" si="10"/>
        <v>2.0095740183023736</v>
      </c>
      <c r="AC53" s="18">
        <f t="shared" si="10"/>
        <v>2.404885890427977</v>
      </c>
      <c r="AD53" s="18">
        <f t="shared" si="10"/>
        <v>2.6799534680321813</v>
      </c>
      <c r="AE53" s="18">
        <f t="shared" si="10"/>
        <v>3.500463208183646</v>
      </c>
    </row>
    <row r="54" spans="25:31" ht="23.25">
      <c r="Y54" s="17">
        <v>50</v>
      </c>
      <c r="Z54" s="18">
        <f t="shared" si="10"/>
        <v>1.2987129593966529</v>
      </c>
      <c r="AA54" s="18">
        <f t="shared" si="10"/>
        <v>1.675905423326185</v>
      </c>
      <c r="AB54" s="18">
        <f t="shared" si="10"/>
        <v>2.0085599317098968</v>
      </c>
      <c r="AC54" s="18">
        <f t="shared" si="10"/>
        <v>2.403266989858821</v>
      </c>
      <c r="AD54" s="18">
        <f t="shared" si="10"/>
        <v>2.6777888706419617</v>
      </c>
      <c r="AE54" s="18">
        <f t="shared" si="10"/>
        <v>3.4959521144628525</v>
      </c>
    </row>
    <row r="55" spans="25:31" ht="23.25">
      <c r="Y55" s="17">
        <v>51</v>
      </c>
      <c r="Z55" s="18">
        <f aca="true" t="shared" si="11" ref="Z55:AE64">TINV(Z$4,$Y55)</f>
        <v>1.298371898883488</v>
      </c>
      <c r="AA55" s="18">
        <f t="shared" si="11"/>
        <v>1.675284693192225</v>
      </c>
      <c r="AB55" s="18">
        <f t="shared" si="11"/>
        <v>2.007582224905491</v>
      </c>
      <c r="AC55" s="18">
        <f t="shared" si="11"/>
        <v>2.401720848865807</v>
      </c>
      <c r="AD55" s="18">
        <f t="shared" si="11"/>
        <v>2.675733412615955</v>
      </c>
      <c r="AE55" s="18">
        <f t="shared" si="11"/>
        <v>3.491732059046626</v>
      </c>
    </row>
    <row r="56" spans="25:31" ht="23.25">
      <c r="Y56" s="17">
        <v>52</v>
      </c>
      <c r="Z56" s="18">
        <f t="shared" si="11"/>
        <v>1.2980444807908498</v>
      </c>
      <c r="AA56" s="18">
        <f t="shared" si="11"/>
        <v>1.6746889741625637</v>
      </c>
      <c r="AB56" s="18">
        <f t="shared" si="11"/>
        <v>2.0066454453626648</v>
      </c>
      <c r="AC56" s="18">
        <f t="shared" si="11"/>
        <v>2.4002292775548995</v>
      </c>
      <c r="AD56" s="18">
        <f t="shared" si="11"/>
        <v>2.6737325242720544</v>
      </c>
      <c r="AE56" s="18">
        <f t="shared" si="11"/>
        <v>3.4876575227826834</v>
      </c>
    </row>
    <row r="57" spans="25:31" ht="23.25">
      <c r="Y57" s="17">
        <v>53</v>
      </c>
      <c r="Z57" s="18">
        <f t="shared" si="11"/>
        <v>1.2977307051187381</v>
      </c>
      <c r="AA57" s="18">
        <f t="shared" si="11"/>
        <v>1.6741159925004467</v>
      </c>
      <c r="AB57" s="18">
        <f t="shared" si="11"/>
        <v>2.0057450456079096</v>
      </c>
      <c r="AC57" s="18">
        <f t="shared" si="11"/>
        <v>2.3987922759260982</v>
      </c>
      <c r="AD57" s="18">
        <f t="shared" si="11"/>
        <v>2.6718225853983313</v>
      </c>
      <c r="AE57" s="18">
        <f t="shared" si="11"/>
        <v>3.4837285056710243</v>
      </c>
    </row>
    <row r="58" spans="25:31" ht="23.25">
      <c r="Y58" s="17">
        <v>54</v>
      </c>
      <c r="Z58" s="18">
        <f t="shared" si="11"/>
        <v>1.2974260243936442</v>
      </c>
      <c r="AA58" s="18">
        <f t="shared" si="11"/>
        <v>1.6735657482058741</v>
      </c>
      <c r="AB58" s="18">
        <f t="shared" si="11"/>
        <v>2.0048810256412253</v>
      </c>
      <c r="AC58" s="18">
        <f t="shared" si="11"/>
        <v>2.3974098439794034</v>
      </c>
      <c r="AD58" s="18">
        <f t="shared" si="11"/>
        <v>2.66998540610075</v>
      </c>
      <c r="AE58" s="18">
        <f t="shared" si="11"/>
        <v>3.479945007711649</v>
      </c>
    </row>
    <row r="59" spans="25:31" ht="23.25">
      <c r="Y59" s="17">
        <v>55</v>
      </c>
      <c r="Z59" s="18">
        <f t="shared" si="11"/>
        <v>1.2971349860890768</v>
      </c>
      <c r="AA59" s="18">
        <f t="shared" si="11"/>
        <v>1.673033693805337</v>
      </c>
      <c r="AB59" s="18">
        <f t="shared" si="11"/>
        <v>2.004044290515594</v>
      </c>
      <c r="AC59" s="18">
        <f t="shared" si="11"/>
        <v>2.396081981714815</v>
      </c>
      <c r="AD59" s="18">
        <f t="shared" si="11"/>
        <v>2.6682209863793105</v>
      </c>
      <c r="AE59" s="18">
        <f t="shared" si="11"/>
        <v>3.476452548056841</v>
      </c>
    </row>
    <row r="60" spans="25:31" ht="23.25">
      <c r="Y60" s="17">
        <v>56</v>
      </c>
      <c r="Z60" s="18">
        <f t="shared" si="11"/>
        <v>1.2968530427315272</v>
      </c>
      <c r="AA60" s="18">
        <f t="shared" si="11"/>
        <v>1.6725221030355897</v>
      </c>
      <c r="AB60" s="18">
        <f t="shared" si="11"/>
        <v>2.003239387704525</v>
      </c>
      <c r="AC60" s="18">
        <f t="shared" si="11"/>
        <v>2.394799594185315</v>
      </c>
      <c r="AD60" s="18">
        <f t="shared" si="11"/>
        <v>2.6665111363399774</v>
      </c>
      <c r="AE60" s="18">
        <f t="shared" si="11"/>
        <v>3.472960088402033</v>
      </c>
    </row>
    <row r="61" spans="25:31" ht="23.25">
      <c r="Y61" s="17">
        <v>57</v>
      </c>
      <c r="Z61" s="18">
        <f t="shared" si="11"/>
        <v>1.2965801943209954</v>
      </c>
      <c r="AA61" s="18">
        <f t="shared" si="11"/>
        <v>1.6720287021598779</v>
      </c>
      <c r="AB61" s="18">
        <f t="shared" si="11"/>
        <v>2.002466317208018</v>
      </c>
      <c r="AC61" s="18">
        <f t="shared" si="11"/>
        <v>2.3935717763379216</v>
      </c>
      <c r="AD61" s="18">
        <f t="shared" si="11"/>
        <v>2.664874045876786</v>
      </c>
      <c r="AE61" s="18">
        <f t="shared" si="11"/>
        <v>3.469467628747225</v>
      </c>
    </row>
    <row r="62" spans="25:31" ht="23.25">
      <c r="Y62" s="17">
        <v>58</v>
      </c>
      <c r="Z62" s="18">
        <f t="shared" si="11"/>
        <v>1.2963187145942356</v>
      </c>
      <c r="AA62" s="18">
        <f t="shared" si="11"/>
        <v>1.6715534911782015</v>
      </c>
      <c r="AB62" s="18">
        <f t="shared" si="11"/>
        <v>2.0017159840790555</v>
      </c>
      <c r="AC62" s="18">
        <f t="shared" si="11"/>
        <v>2.392380338278599</v>
      </c>
      <c r="AD62" s="18">
        <f t="shared" si="11"/>
        <v>2.663291525095701</v>
      </c>
      <c r="AE62" s="18">
        <f t="shared" si="11"/>
        <v>3.466266207396984</v>
      </c>
    </row>
    <row r="63" spans="25:31" ht="23.25">
      <c r="Y63" s="17">
        <v>59</v>
      </c>
      <c r="Z63" s="18">
        <f t="shared" si="11"/>
        <v>1.2960663298144937</v>
      </c>
      <c r="AA63" s="18">
        <f t="shared" si="11"/>
        <v>1.6710919226170518</v>
      </c>
      <c r="AB63" s="18">
        <f t="shared" si="11"/>
        <v>2.000997483264655</v>
      </c>
      <c r="AC63" s="18">
        <f t="shared" si="11"/>
        <v>2.3912252800073475</v>
      </c>
      <c r="AD63" s="18">
        <f t="shared" si="11"/>
        <v>2.6617635739967227</v>
      </c>
      <c r="AE63" s="18">
        <f t="shared" si="11"/>
        <v>3.463210305199027</v>
      </c>
    </row>
    <row r="64" spans="25:31" ht="23.25">
      <c r="Y64" s="17">
        <v>60</v>
      </c>
      <c r="Z64" s="18">
        <f t="shared" si="11"/>
        <v>1.295820766245015</v>
      </c>
      <c r="AA64" s="18">
        <f t="shared" si="11"/>
        <v>1.6706485439499374</v>
      </c>
      <c r="AB64" s="18">
        <f t="shared" si="11"/>
        <v>2.0002971723442897</v>
      </c>
      <c r="AC64" s="18">
        <f t="shared" si="11"/>
        <v>2.3901156964711845</v>
      </c>
      <c r="AD64" s="18">
        <f t="shared" si="11"/>
        <v>2.660272002685815</v>
      </c>
      <c r="AE64" s="18">
        <f t="shared" si="11"/>
        <v>3.46015440300107</v>
      </c>
    </row>
    <row r="65" spans="25:31" ht="23.25">
      <c r="Y65" s="17">
        <v>61</v>
      </c>
      <c r="Z65" s="18">
        <f aca="true" t="shared" si="12" ref="Z65:AE74">TINV(Z$4,$Y65)</f>
        <v>1.295584297622554</v>
      </c>
      <c r="AA65" s="18">
        <f t="shared" si="12"/>
        <v>1.6702188077033497</v>
      </c>
      <c r="AB65" s="18">
        <f t="shared" si="12"/>
        <v>1.9996241462649778</v>
      </c>
      <c r="AC65" s="18">
        <f t="shared" si="12"/>
        <v>2.3890424927230924</v>
      </c>
      <c r="AD65" s="18">
        <f t="shared" si="12"/>
        <v>2.6588531909510493</v>
      </c>
      <c r="AE65" s="18">
        <f t="shared" si="12"/>
        <v>3.4572440199553967</v>
      </c>
    </row>
    <row r="66" spans="25:31" ht="23.25">
      <c r="Y66" s="17">
        <v>62</v>
      </c>
      <c r="Z66" s="18">
        <f t="shared" si="12"/>
        <v>1.2953557870787336</v>
      </c>
      <c r="AA66" s="18">
        <f t="shared" si="12"/>
        <v>1.669804987614043</v>
      </c>
      <c r="AB66" s="18">
        <f t="shared" si="12"/>
        <v>1.9989693100797012</v>
      </c>
      <c r="AC66" s="18">
        <f t="shared" si="12"/>
        <v>2.3880056687630713</v>
      </c>
      <c r="AD66" s="18">
        <f t="shared" si="12"/>
        <v>2.6574707590043545</v>
      </c>
      <c r="AE66" s="18">
        <f t="shared" si="12"/>
        <v>3.454479156062007</v>
      </c>
    </row>
    <row r="67" spans="25:31" ht="23.25">
      <c r="Y67" s="17">
        <v>63</v>
      </c>
      <c r="Z67" s="18">
        <f t="shared" si="12"/>
        <v>1.2951340977451764</v>
      </c>
      <c r="AA67" s="18">
        <f t="shared" si="12"/>
        <v>1.6694025362085085</v>
      </c>
      <c r="AB67" s="18">
        <f t="shared" si="12"/>
        <v>1.998341758735478</v>
      </c>
      <c r="AC67" s="18">
        <f t="shared" si="12"/>
        <v>2.387005224591121</v>
      </c>
      <c r="AD67" s="18">
        <f t="shared" si="12"/>
        <v>2.656142896739766</v>
      </c>
      <c r="AE67" s="18">
        <f t="shared" si="12"/>
        <v>3.4517142921686172</v>
      </c>
    </row>
    <row r="68" spans="25:31" ht="23.25">
      <c r="Y68" s="17">
        <v>64</v>
      </c>
      <c r="Z68" s="18">
        <f t="shared" si="12"/>
        <v>1.2949203664902598</v>
      </c>
      <c r="AA68" s="18">
        <f t="shared" si="12"/>
        <v>1.6690137272235006</v>
      </c>
      <c r="AB68" s="18">
        <f t="shared" si="12"/>
        <v>1.9977278498117812</v>
      </c>
      <c r="AC68" s="18">
        <f t="shared" si="12"/>
        <v>2.3860411602072418</v>
      </c>
      <c r="AD68" s="18">
        <f t="shared" si="12"/>
        <v>2.6548514142632484</v>
      </c>
      <c r="AE68" s="18">
        <f t="shared" si="12"/>
        <v>3.449094947427511</v>
      </c>
    </row>
    <row r="69" spans="25:31" ht="23.25">
      <c r="Y69" s="17">
        <v>65</v>
      </c>
      <c r="Z69" s="18">
        <f t="shared" si="12"/>
        <v>1.294711182708852</v>
      </c>
      <c r="AA69" s="18">
        <f t="shared" si="12"/>
        <v>1.6686362869222648</v>
      </c>
      <c r="AB69" s="18">
        <f t="shared" si="12"/>
        <v>1.9971366782556288</v>
      </c>
      <c r="AC69" s="18">
        <f t="shared" si="12"/>
        <v>2.385095285717398</v>
      </c>
      <c r="AD69" s="18">
        <f t="shared" si="12"/>
        <v>2.6536145014688373</v>
      </c>
      <c r="AE69" s="18">
        <f t="shared" si="12"/>
        <v>3.446621121838689</v>
      </c>
    </row>
    <row r="70" spans="25:31" ht="23.25">
      <c r="Y70" s="17">
        <v>66</v>
      </c>
      <c r="Z70" s="18">
        <f t="shared" si="12"/>
        <v>1.294511093874462</v>
      </c>
      <c r="AA70" s="18">
        <f t="shared" si="12"/>
        <v>1.6682702153048012</v>
      </c>
      <c r="AB70" s="18">
        <f t="shared" si="12"/>
        <v>1.9965636965935118</v>
      </c>
      <c r="AC70" s="18">
        <f t="shared" si="12"/>
        <v>2.384185791015625</v>
      </c>
      <c r="AD70" s="18">
        <f t="shared" si="12"/>
        <v>2.6523957785684615</v>
      </c>
      <c r="AE70" s="18">
        <f t="shared" si="12"/>
        <v>3.4441472962498665</v>
      </c>
    </row>
    <row r="71" spans="25:31" ht="23.25">
      <c r="Y71" s="17">
        <v>67</v>
      </c>
      <c r="Z71" s="18">
        <f t="shared" si="12"/>
        <v>1.2943155525135808</v>
      </c>
      <c r="AA71" s="18">
        <f t="shared" si="12"/>
        <v>1.6679155123711098</v>
      </c>
      <c r="AB71" s="18">
        <f t="shared" si="12"/>
        <v>1.9960089048254304</v>
      </c>
      <c r="AC71" s="18">
        <f t="shared" si="12"/>
        <v>2.3833035811549053</v>
      </c>
      <c r="AD71" s="18">
        <f t="shared" si="12"/>
        <v>2.6512134354561567</v>
      </c>
      <c r="AE71" s="18">
        <f t="shared" si="12"/>
        <v>3.441818989813328</v>
      </c>
    </row>
    <row r="72" spans="25:31" ht="23.25">
      <c r="Y72" s="17">
        <v>68</v>
      </c>
      <c r="Z72" s="18">
        <f t="shared" si="12"/>
        <v>1.2941256954945857</v>
      </c>
      <c r="AA72" s="18">
        <f t="shared" si="12"/>
        <v>1.6675721781211905</v>
      </c>
      <c r="AB72" s="18">
        <f t="shared" si="12"/>
        <v>1.9954677554778755</v>
      </c>
      <c r="AC72" s="18">
        <f t="shared" si="12"/>
        <v>2.3824486561352387</v>
      </c>
      <c r="AD72" s="18">
        <f t="shared" si="12"/>
        <v>2.6500856620259583</v>
      </c>
      <c r="AE72" s="18">
        <f t="shared" si="12"/>
        <v>3.439490683376789</v>
      </c>
    </row>
    <row r="73" spans="25:31" ht="23.25">
      <c r="Y73" s="17">
        <v>69</v>
      </c>
      <c r="Z73" s="18">
        <f t="shared" si="12"/>
        <v>1.2939415228174767</v>
      </c>
      <c r="AA73" s="18">
        <f t="shared" si="12"/>
        <v>1.667237938818289</v>
      </c>
      <c r="AB73" s="18">
        <f t="shared" si="12"/>
        <v>1.994944796024356</v>
      </c>
      <c r="AC73" s="18">
        <f t="shared" si="12"/>
        <v>2.3816119210096076</v>
      </c>
      <c r="AD73" s="18">
        <f t="shared" si="12"/>
        <v>2.6489760784897953</v>
      </c>
      <c r="AE73" s="18">
        <f t="shared" si="12"/>
        <v>3.4371623769402504</v>
      </c>
    </row>
    <row r="74" spans="25:31" ht="23.25">
      <c r="Y74" s="17">
        <v>70</v>
      </c>
      <c r="Z74" s="18">
        <f t="shared" si="12"/>
        <v>1.2937630344822537</v>
      </c>
      <c r="AA74" s="18">
        <f t="shared" si="12"/>
        <v>1.6669150681991596</v>
      </c>
      <c r="AB74" s="18">
        <f t="shared" si="12"/>
        <v>1.9944354789913632</v>
      </c>
      <c r="AC74" s="18">
        <f t="shared" si="12"/>
        <v>2.3808024707250297</v>
      </c>
      <c r="AD74" s="18">
        <f t="shared" si="12"/>
        <v>2.6479028747417033</v>
      </c>
      <c r="AE74" s="18">
        <f t="shared" si="12"/>
        <v>3.4349795896559954</v>
      </c>
    </row>
    <row r="75" spans="25:31" ht="23.25">
      <c r="Y75" s="17">
        <v>71</v>
      </c>
      <c r="Z75" s="18">
        <f aca="true" t="shared" si="13" ref="Z75:AE84">TINV(Z$4,$Y75)</f>
        <v>1.2935890936205396</v>
      </c>
      <c r="AA75" s="18">
        <f t="shared" si="13"/>
        <v>1.6665990187902935</v>
      </c>
      <c r="AB75" s="18">
        <f t="shared" si="13"/>
        <v>1.9939443518524058</v>
      </c>
      <c r="AC75" s="18">
        <f t="shared" si="13"/>
        <v>2.380020305281505</v>
      </c>
      <c r="AD75" s="18">
        <f t="shared" si="13"/>
        <v>2.646866050781682</v>
      </c>
      <c r="AE75" s="18">
        <f t="shared" si="13"/>
        <v>3.432942321524024</v>
      </c>
    </row>
    <row r="76" spans="25:31" ht="23.25">
      <c r="Y76" s="17">
        <v>72</v>
      </c>
      <c r="Z76" s="18">
        <f t="shared" si="13"/>
        <v>1.2934197002323344</v>
      </c>
      <c r="AA76" s="18">
        <f t="shared" si="13"/>
        <v>1.6662943380651996</v>
      </c>
      <c r="AB76" s="18">
        <f t="shared" si="13"/>
        <v>1.9934623196604662</v>
      </c>
      <c r="AC76" s="18">
        <f t="shared" si="13"/>
        <v>2.3792563297320157</v>
      </c>
      <c r="AD76" s="18">
        <f t="shared" si="13"/>
        <v>2.6458474167156965</v>
      </c>
      <c r="AE76" s="18">
        <f t="shared" si="13"/>
        <v>3.430759534239769</v>
      </c>
    </row>
    <row r="77" spans="25:31" ht="23.25">
      <c r="Y77" s="17">
        <v>73</v>
      </c>
      <c r="Z77" s="18">
        <f t="shared" si="13"/>
        <v>1.2932559911860153</v>
      </c>
      <c r="AA77" s="18">
        <f t="shared" si="13"/>
        <v>1.665996478550369</v>
      </c>
      <c r="AB77" s="18">
        <f t="shared" si="13"/>
        <v>1.992998477362562</v>
      </c>
      <c r="AC77" s="18">
        <f t="shared" si="13"/>
        <v>2.3785196390235797</v>
      </c>
      <c r="AD77" s="18">
        <f t="shared" si="13"/>
        <v>2.6448651624377817</v>
      </c>
      <c r="AE77" s="18">
        <f t="shared" si="13"/>
        <v>3.4288677852600813</v>
      </c>
    </row>
    <row r="78" spans="25:31" ht="23.25">
      <c r="Y78" s="17">
        <v>74</v>
      </c>
      <c r="Z78" s="18">
        <f t="shared" si="13"/>
        <v>1.293096829613205</v>
      </c>
      <c r="AA78" s="18">
        <f t="shared" si="13"/>
        <v>1.665707713982556</v>
      </c>
      <c r="AB78" s="18">
        <f t="shared" si="13"/>
        <v>1.9925437300116755</v>
      </c>
      <c r="AC78" s="18">
        <f t="shared" si="13"/>
        <v>2.377801138209179</v>
      </c>
      <c r="AD78" s="18">
        <f t="shared" si="13"/>
        <v>2.643919287947938</v>
      </c>
      <c r="AE78" s="18">
        <f t="shared" si="13"/>
        <v>3.4269760362803936</v>
      </c>
    </row>
    <row r="79" spans="25:31" ht="23.25">
      <c r="Y79" s="17">
        <v>75</v>
      </c>
      <c r="Z79" s="18">
        <f t="shared" si="13"/>
        <v>1.2929422155139036</v>
      </c>
      <c r="AA79" s="18">
        <f t="shared" si="13"/>
        <v>1.6654257706250064</v>
      </c>
      <c r="AB79" s="18">
        <f t="shared" si="13"/>
        <v>1.9921026250813156</v>
      </c>
      <c r="AC79" s="18">
        <f t="shared" si="13"/>
        <v>2.377100827288814</v>
      </c>
      <c r="AD79" s="18">
        <f t="shared" si="13"/>
        <v>2.6429916033521295</v>
      </c>
      <c r="AE79" s="18">
        <f t="shared" si="13"/>
        <v>3.4249387681484222</v>
      </c>
    </row>
    <row r="80" spans="25:31" ht="23.25">
      <c r="Y80" s="17">
        <v>76</v>
      </c>
      <c r="Z80" s="18">
        <f t="shared" si="13"/>
        <v>1.2927898751513567</v>
      </c>
      <c r="AA80" s="18">
        <f t="shared" si="13"/>
        <v>1.66515064847772</v>
      </c>
      <c r="AB80" s="18">
        <f t="shared" si="13"/>
        <v>1.9916751625714824</v>
      </c>
      <c r="AC80" s="18">
        <f t="shared" si="13"/>
        <v>2.376418706262484</v>
      </c>
      <c r="AD80" s="18">
        <f t="shared" si="13"/>
        <v>2.6420821086503565</v>
      </c>
      <c r="AE80" s="18">
        <f t="shared" si="13"/>
        <v>3.423192538321018</v>
      </c>
    </row>
    <row r="81" spans="25:31" ht="23.25">
      <c r="Y81" s="17">
        <v>77</v>
      </c>
      <c r="Z81" s="18">
        <f t="shared" si="13"/>
        <v>1.2926432191306958</v>
      </c>
      <c r="AA81" s="18">
        <f t="shared" si="13"/>
        <v>1.6648846212774515</v>
      </c>
      <c r="AB81" s="18">
        <f t="shared" si="13"/>
        <v>1.9912567950086668</v>
      </c>
      <c r="AC81" s="18">
        <f t="shared" si="13"/>
        <v>2.37575477513019</v>
      </c>
      <c r="AD81" s="18">
        <f t="shared" si="13"/>
        <v>2.641190803842619</v>
      </c>
      <c r="AE81" s="18">
        <f t="shared" si="13"/>
        <v>3.421446308493614</v>
      </c>
    </row>
    <row r="82" spans="25:31" ht="23.25">
      <c r="Y82" s="17">
        <v>78</v>
      </c>
      <c r="Z82" s="18">
        <f t="shared" si="13"/>
        <v>1.2924988368467893</v>
      </c>
      <c r="AA82" s="18">
        <f t="shared" si="13"/>
        <v>1.6646254152874462</v>
      </c>
      <c r="AB82" s="18">
        <f t="shared" si="13"/>
        <v>1.990847522392869</v>
      </c>
      <c r="AC82" s="18">
        <f t="shared" si="13"/>
        <v>2.375109033891931</v>
      </c>
      <c r="AD82" s="18">
        <f t="shared" si="13"/>
        <v>2.6403358788229525</v>
      </c>
      <c r="AE82" s="18">
        <f t="shared" si="13"/>
        <v>3.41970007866621</v>
      </c>
    </row>
    <row r="83" spans="25:31" ht="23.25">
      <c r="Y83" s="17">
        <v>79</v>
      </c>
      <c r="Z83" s="18">
        <f t="shared" si="13"/>
        <v>1.292360138904769</v>
      </c>
      <c r="AA83" s="18">
        <f t="shared" si="13"/>
        <v>1.6643707567709498</v>
      </c>
      <c r="AB83" s="18">
        <f t="shared" si="13"/>
        <v>1.9904518921975978</v>
      </c>
      <c r="AC83" s="18">
        <f t="shared" si="13"/>
        <v>2.374481482547708</v>
      </c>
      <c r="AD83" s="18">
        <f t="shared" si="13"/>
        <v>2.6394991436973214</v>
      </c>
      <c r="AE83" s="18">
        <f t="shared" si="13"/>
        <v>3.417953848838806</v>
      </c>
    </row>
    <row r="84" spans="25:31" ht="23.25">
      <c r="Y84" s="17">
        <v>80</v>
      </c>
      <c r="Z84" s="18">
        <f t="shared" si="13"/>
        <v>1.292223714699503</v>
      </c>
      <c r="AA84" s="18">
        <f t="shared" si="13"/>
        <v>1.6641251932014711</v>
      </c>
      <c r="AB84" s="18">
        <f t="shared" si="13"/>
        <v>1.9900653569493443</v>
      </c>
      <c r="AC84" s="18">
        <f t="shared" si="13"/>
        <v>2.37387212109752</v>
      </c>
      <c r="AD84" s="18">
        <f t="shared" si="13"/>
        <v>2.6386987883597612</v>
      </c>
      <c r="AE84" s="18">
        <f t="shared" si="13"/>
        <v>3.416353138163686</v>
      </c>
    </row>
    <row r="85" spans="25:31" ht="23.25">
      <c r="Y85" s="17">
        <v>81</v>
      </c>
      <c r="Z85" s="18">
        <f aca="true" t="shared" si="14" ref="Z85:AE94">TINV(Z$4,$Y85)</f>
        <v>1.2920907010993687</v>
      </c>
      <c r="AA85" s="18">
        <f t="shared" si="14"/>
        <v>1.6638841771055013</v>
      </c>
      <c r="AB85" s="18">
        <f t="shared" si="14"/>
        <v>1.9896879166481085</v>
      </c>
      <c r="AC85" s="18">
        <f t="shared" si="14"/>
        <v>2.37327185459435</v>
      </c>
      <c r="AD85" s="18">
        <f t="shared" si="14"/>
        <v>2.637898433022201</v>
      </c>
      <c r="AE85" s="18">
        <f t="shared" si="14"/>
        <v>3.4147524274885654</v>
      </c>
    </row>
    <row r="86" spans="25:31" ht="23.25">
      <c r="Y86" s="17">
        <v>82</v>
      </c>
      <c r="Z86" s="18">
        <f t="shared" si="14"/>
        <v>1.291961098104366</v>
      </c>
      <c r="AA86" s="18">
        <f t="shared" si="14"/>
        <v>1.6636477084830403</v>
      </c>
      <c r="AB86" s="18">
        <f t="shared" si="14"/>
        <v>1.9893195712938905</v>
      </c>
      <c r="AC86" s="18">
        <f t="shared" si="14"/>
        <v>2.372689777985215</v>
      </c>
      <c r="AD86" s="18">
        <f t="shared" si="14"/>
        <v>2.637134457472712</v>
      </c>
      <c r="AE86" s="18">
        <f t="shared" si="14"/>
        <v>3.413151716813445</v>
      </c>
    </row>
    <row r="87" spans="25:31" ht="23.25">
      <c r="Y87" s="17">
        <v>83</v>
      </c>
      <c r="Z87" s="18">
        <f t="shared" si="14"/>
        <v>1.291834905714495</v>
      </c>
      <c r="AA87" s="18">
        <f t="shared" si="14"/>
        <v>1.663420334807597</v>
      </c>
      <c r="AB87" s="18">
        <f t="shared" si="14"/>
        <v>1.9889603208866902</v>
      </c>
      <c r="AC87" s="18">
        <f t="shared" si="14"/>
        <v>2.3721167963230982</v>
      </c>
      <c r="AD87" s="18">
        <f t="shared" si="14"/>
        <v>2.6363704819232225</v>
      </c>
      <c r="AE87" s="18">
        <f t="shared" si="14"/>
        <v>3.4115510061383247</v>
      </c>
    </row>
    <row r="88" spans="25:31" ht="23.25">
      <c r="Y88" s="17">
        <v>84</v>
      </c>
      <c r="Z88" s="18">
        <f t="shared" si="14"/>
        <v>1.2917121239297558</v>
      </c>
      <c r="AA88" s="18">
        <f t="shared" si="14"/>
        <v>1.6631975086056627</v>
      </c>
      <c r="AB88" s="18">
        <f t="shared" si="14"/>
        <v>1.9886101654265076</v>
      </c>
      <c r="AC88" s="18">
        <f t="shared" si="14"/>
        <v>2.3715620045550168</v>
      </c>
      <c r="AD88" s="18">
        <f t="shared" si="14"/>
        <v>2.635642886161804</v>
      </c>
      <c r="AE88" s="18">
        <f t="shared" si="14"/>
        <v>3.410095814615488</v>
      </c>
    </row>
    <row r="89" spans="25:31" ht="23.25">
      <c r="Y89" s="17">
        <v>85</v>
      </c>
      <c r="Z89" s="18">
        <f t="shared" si="14"/>
        <v>1.2915916158817708</v>
      </c>
      <c r="AA89" s="18">
        <f t="shared" si="14"/>
        <v>1.6629792298772372</v>
      </c>
      <c r="AB89" s="18">
        <f t="shared" si="14"/>
        <v>1.9882691049133427</v>
      </c>
      <c r="AC89" s="18">
        <f t="shared" si="14"/>
        <v>2.371016307733953</v>
      </c>
      <c r="AD89" s="18">
        <f t="shared" si="14"/>
        <v>2.634915290400386</v>
      </c>
      <c r="AE89" s="18">
        <f t="shared" si="14"/>
        <v>3.4086406230926514</v>
      </c>
    </row>
    <row r="90" spans="25:31" ht="23.25">
      <c r="Y90" s="17">
        <v>86</v>
      </c>
      <c r="Z90" s="18">
        <f t="shared" si="14"/>
        <v>1.2914733815705404</v>
      </c>
      <c r="AA90" s="18">
        <f t="shared" si="14"/>
        <v>1.6627654986223206</v>
      </c>
      <c r="AB90" s="18">
        <f t="shared" si="14"/>
        <v>1.9879325918736868</v>
      </c>
      <c r="AC90" s="18">
        <f t="shared" si="14"/>
        <v>2.3704888008069247</v>
      </c>
      <c r="AD90" s="18">
        <f t="shared" si="14"/>
        <v>2.634205884533003</v>
      </c>
      <c r="AE90" s="18">
        <f t="shared" si="14"/>
        <v>3.4073309507220984</v>
      </c>
    </row>
    <row r="91" spans="25:31" ht="23.25">
      <c r="Y91" s="17">
        <v>87</v>
      </c>
      <c r="Z91" s="18">
        <f t="shared" si="14"/>
        <v>1.2913574209960643</v>
      </c>
      <c r="AA91" s="18">
        <f t="shared" si="14"/>
        <v>1.6625563148409128</v>
      </c>
      <c r="AB91" s="18">
        <f t="shared" si="14"/>
        <v>1.9876097212545574</v>
      </c>
      <c r="AC91" s="18">
        <f t="shared" si="14"/>
        <v>2.369979483773932</v>
      </c>
      <c r="AD91" s="18">
        <f t="shared" si="14"/>
        <v>2.633532858453691</v>
      </c>
      <c r="AE91" s="18">
        <f t="shared" si="14"/>
        <v>3.4058757591992617</v>
      </c>
    </row>
    <row r="92" spans="25:31" ht="23.25">
      <c r="Y92" s="17">
        <v>88</v>
      </c>
      <c r="Z92" s="18">
        <f t="shared" si="14"/>
        <v>1.2912460078950971</v>
      </c>
      <c r="AA92" s="18">
        <f t="shared" si="14"/>
        <v>1.6623539522697683</v>
      </c>
      <c r="AB92" s="18">
        <f t="shared" si="14"/>
        <v>1.9872913981089368</v>
      </c>
      <c r="AC92" s="18">
        <f t="shared" si="14"/>
        <v>2.369470166740939</v>
      </c>
      <c r="AD92" s="18">
        <f t="shared" si="14"/>
        <v>2.632859832374379</v>
      </c>
      <c r="AE92" s="18">
        <f t="shared" si="14"/>
        <v>3.4045660868287086</v>
      </c>
    </row>
    <row r="93" spans="25:31" ht="23.25">
      <c r="Y93" s="17">
        <v>89</v>
      </c>
      <c r="Z93" s="18">
        <f t="shared" si="14"/>
        <v>1.2911368685308844</v>
      </c>
      <c r="AA93" s="18">
        <f t="shared" si="14"/>
        <v>1.6621561371721327</v>
      </c>
      <c r="AB93" s="18">
        <f t="shared" si="14"/>
        <v>1.9869776224368252</v>
      </c>
      <c r="AC93" s="18">
        <f t="shared" si="14"/>
        <v>2.3689790396019816</v>
      </c>
      <c r="AD93" s="18">
        <f t="shared" si="14"/>
        <v>2.6322049961891025</v>
      </c>
      <c r="AE93" s="18">
        <f t="shared" si="14"/>
        <v>3.4032564144581556</v>
      </c>
    </row>
    <row r="94" spans="25:31" ht="23.25">
      <c r="Y94" s="17">
        <v>90</v>
      </c>
      <c r="Z94" s="18">
        <f t="shared" si="14"/>
        <v>1.2910288660350488</v>
      </c>
      <c r="AA94" s="18">
        <f t="shared" si="14"/>
        <v>1.6619605958112516</v>
      </c>
      <c r="AB94" s="18">
        <f t="shared" si="14"/>
        <v>1.9866729417117313</v>
      </c>
      <c r="AC94" s="18">
        <f t="shared" si="14"/>
        <v>2.368497007410042</v>
      </c>
      <c r="AD94" s="18">
        <f t="shared" si="14"/>
        <v>2.6315683498978615</v>
      </c>
      <c r="AE94" s="18">
        <f t="shared" si="14"/>
        <v>3.4019467420876026</v>
      </c>
    </row>
    <row r="95" spans="25:31" ht="23.25">
      <c r="Y95" s="17">
        <v>91</v>
      </c>
      <c r="Z95" s="18">
        <f aca="true" t="shared" si="15" ref="Z95:AE104">TINV(Z$4,$Y95)</f>
        <v>1.2909231372759677</v>
      </c>
      <c r="AA95" s="18">
        <f t="shared" si="15"/>
        <v>1.6617718756606337</v>
      </c>
      <c r="AB95" s="18">
        <f t="shared" si="15"/>
        <v>1.986377355933655</v>
      </c>
      <c r="AC95" s="18">
        <f t="shared" si="15"/>
        <v>2.36802407016512</v>
      </c>
      <c r="AD95" s="18">
        <f t="shared" si="15"/>
        <v>2.630949893500656</v>
      </c>
      <c r="AE95" s="18">
        <f t="shared" si="15"/>
        <v>3.4006370697170496</v>
      </c>
    </row>
    <row r="96" spans="25:31" ht="23.25">
      <c r="Y96" s="17">
        <v>92</v>
      </c>
      <c r="Z96" s="18">
        <f t="shared" si="15"/>
        <v>1.2908208191220183</v>
      </c>
      <c r="AA96" s="18">
        <f t="shared" si="15"/>
        <v>1.6615854292467702</v>
      </c>
      <c r="AB96" s="18">
        <f t="shared" si="15"/>
        <v>1.9860863176290877</v>
      </c>
      <c r="AC96" s="18">
        <f t="shared" si="15"/>
        <v>2.367560227867216</v>
      </c>
      <c r="AD96" s="18">
        <f t="shared" si="15"/>
        <v>2.6303314371034503</v>
      </c>
      <c r="AE96" s="18">
        <f t="shared" si="15"/>
        <v>3.3994729164987803</v>
      </c>
    </row>
    <row r="97" spans="25:31" ht="23.25">
      <c r="Y97" s="17">
        <v>93</v>
      </c>
      <c r="Z97" s="18">
        <f t="shared" si="15"/>
        <v>1.2907207747048233</v>
      </c>
      <c r="AA97" s="18">
        <f t="shared" si="15"/>
        <v>1.6614035303064156</v>
      </c>
      <c r="AB97" s="18">
        <f t="shared" si="15"/>
        <v>1.9857998267980292</v>
      </c>
      <c r="AC97" s="18">
        <f t="shared" si="15"/>
        <v>2.367114575463347</v>
      </c>
      <c r="AD97" s="18">
        <f t="shared" si="15"/>
        <v>2.62973117060028</v>
      </c>
      <c r="AE97" s="18">
        <f t="shared" si="15"/>
        <v>3.3981632441282272</v>
      </c>
    </row>
    <row r="98" spans="25:31" ht="23.25">
      <c r="Y98" s="17">
        <v>94</v>
      </c>
      <c r="Z98" s="18">
        <f t="shared" si="15"/>
        <v>1.2906230040243827</v>
      </c>
      <c r="AA98" s="18">
        <f t="shared" si="15"/>
        <v>1.66122617883957</v>
      </c>
      <c r="AB98" s="18">
        <f t="shared" si="15"/>
        <v>1.9855224309139885</v>
      </c>
      <c r="AC98" s="18">
        <f t="shared" si="15"/>
        <v>2.3666689230594784</v>
      </c>
      <c r="AD98" s="18">
        <f t="shared" si="15"/>
        <v>2.6291490939911455</v>
      </c>
      <c r="AE98" s="18">
        <f t="shared" si="15"/>
        <v>3.396999090909958</v>
      </c>
    </row>
    <row r="99" spans="25:31" ht="23.25">
      <c r="Y99" s="17">
        <v>95</v>
      </c>
      <c r="Z99" s="18">
        <f t="shared" si="15"/>
        <v>1.2905263702123193</v>
      </c>
      <c r="AA99" s="18">
        <f t="shared" si="15"/>
        <v>1.6610511011094786</v>
      </c>
      <c r="AB99" s="18">
        <f t="shared" si="15"/>
        <v>1.9852495825034566</v>
      </c>
      <c r="AC99" s="18">
        <f t="shared" si="15"/>
        <v>2.366241460549645</v>
      </c>
      <c r="AD99" s="18">
        <f t="shared" si="15"/>
        <v>2.6285852072760463</v>
      </c>
      <c r="AE99" s="18">
        <f t="shared" si="15"/>
        <v>3.3958349376916885</v>
      </c>
    </row>
    <row r="100" spans="25:31" ht="23.25">
      <c r="Y100" s="17">
        <v>96</v>
      </c>
      <c r="Z100" s="18">
        <f t="shared" si="15"/>
        <v>1.2904320101370104</v>
      </c>
      <c r="AA100" s="18">
        <f t="shared" si="15"/>
        <v>1.6608828445896506</v>
      </c>
      <c r="AB100" s="18">
        <f t="shared" si="15"/>
        <v>1.9849858290399425</v>
      </c>
      <c r="AC100" s="18">
        <f t="shared" si="15"/>
        <v>2.3658230929868296</v>
      </c>
      <c r="AD100" s="18">
        <f t="shared" si="15"/>
        <v>2.628021320560947</v>
      </c>
      <c r="AE100" s="18">
        <f t="shared" si="15"/>
        <v>3.394816303625703</v>
      </c>
    </row>
    <row r="101" spans="25:31" ht="23.25">
      <c r="Y101" s="17">
        <v>97</v>
      </c>
      <c r="Z101" s="18">
        <f t="shared" si="15"/>
        <v>1.290341060666833</v>
      </c>
      <c r="AA101" s="18">
        <f t="shared" si="15"/>
        <v>1.6607145880698226</v>
      </c>
      <c r="AB101" s="18">
        <f t="shared" si="15"/>
        <v>1.9847220755764283</v>
      </c>
      <c r="AC101" s="18">
        <f t="shared" si="15"/>
        <v>2.365404725424014</v>
      </c>
      <c r="AD101" s="18">
        <f t="shared" si="15"/>
        <v>2.627457433845848</v>
      </c>
      <c r="AE101" s="18">
        <f t="shared" si="15"/>
        <v>3.3936521504074335</v>
      </c>
    </row>
    <row r="102" spans="25:31" ht="23.25">
      <c r="Y102" s="17">
        <v>98</v>
      </c>
      <c r="Z102" s="18">
        <f t="shared" si="15"/>
        <v>1.2902501111966558</v>
      </c>
      <c r="AA102" s="18">
        <f t="shared" si="15"/>
        <v>1.6605508790235035</v>
      </c>
      <c r="AB102" s="18">
        <f t="shared" si="15"/>
        <v>1.984467417059932</v>
      </c>
      <c r="AC102" s="18">
        <f t="shared" si="15"/>
        <v>2.365004547755234</v>
      </c>
      <c r="AD102" s="18">
        <f t="shared" si="15"/>
        <v>2.6269299269188195</v>
      </c>
      <c r="AE102" s="18">
        <f t="shared" si="15"/>
        <v>3.392633516341448</v>
      </c>
    </row>
    <row r="103" spans="25:31" ht="23.25">
      <c r="Y103" s="17">
        <v>99</v>
      </c>
      <c r="Z103" s="18">
        <f t="shared" si="15"/>
        <v>1.290161435463233</v>
      </c>
      <c r="AA103" s="18">
        <f t="shared" si="15"/>
        <v>1.6603917174506932</v>
      </c>
      <c r="AB103" s="18">
        <f t="shared" si="15"/>
        <v>1.9842173060169443</v>
      </c>
      <c r="AC103" s="18">
        <f t="shared" si="15"/>
        <v>2.364604370086454</v>
      </c>
      <c r="AD103" s="18">
        <f t="shared" si="15"/>
        <v>2.6264024199917912</v>
      </c>
      <c r="AE103" s="18">
        <f t="shared" si="15"/>
        <v>3.3914693631231785</v>
      </c>
    </row>
    <row r="104" spans="25:31" ht="23.25">
      <c r="Y104" s="17">
        <v>100</v>
      </c>
      <c r="Z104" s="18">
        <f t="shared" si="15"/>
        <v>1.2900750334665645</v>
      </c>
      <c r="AA104" s="18">
        <f t="shared" si="15"/>
        <v>1.6602348296146374</v>
      </c>
      <c r="AB104" s="18">
        <f t="shared" si="15"/>
        <v>1.9839717424474657</v>
      </c>
      <c r="AC104" s="18">
        <f t="shared" si="15"/>
        <v>2.3642132873646915</v>
      </c>
      <c r="AD104" s="18">
        <f t="shared" si="15"/>
        <v>2.6258931029587984</v>
      </c>
      <c r="AE104" s="18">
        <f t="shared" si="15"/>
        <v>3.390450729057193</v>
      </c>
    </row>
    <row r="105" spans="25:31" ht="23.25">
      <c r="Y105" s="17">
        <v>101</v>
      </c>
      <c r="Z105" s="18">
        <f aca="true" t="shared" si="16" ref="Z105:AE114">TINV(Z$4,$Y105)</f>
        <v>1.2899897683382733</v>
      </c>
      <c r="AA105" s="18">
        <f t="shared" si="16"/>
        <v>1.660080215515336</v>
      </c>
      <c r="AB105" s="18">
        <f t="shared" si="16"/>
        <v>1.9837307263514958</v>
      </c>
      <c r="AC105" s="18">
        <f t="shared" si="16"/>
        <v>2.363831299589947</v>
      </c>
      <c r="AD105" s="18">
        <f t="shared" si="16"/>
        <v>2.6253837859258056</v>
      </c>
      <c r="AE105" s="18">
        <f t="shared" si="16"/>
        <v>3.389432094991207</v>
      </c>
    </row>
    <row r="106" spans="25:31" ht="23.25">
      <c r="Y106" s="17">
        <v>102</v>
      </c>
      <c r="Z106" s="18">
        <f t="shared" si="16"/>
        <v>1.2899067769467365</v>
      </c>
      <c r="AA106" s="18">
        <f t="shared" si="16"/>
        <v>1.6599301488895435</v>
      </c>
      <c r="AB106" s="18">
        <f t="shared" si="16"/>
        <v>1.9834942577290349</v>
      </c>
      <c r="AC106" s="18">
        <f t="shared" si="16"/>
        <v>2.3634675017092377</v>
      </c>
      <c r="AD106" s="18">
        <f t="shared" si="16"/>
        <v>2.624892658786848</v>
      </c>
      <c r="AE106" s="18">
        <f t="shared" si="16"/>
        <v>3.388558980077505</v>
      </c>
    </row>
    <row r="107" spans="25:31" ht="23.25">
      <c r="Y107" s="17">
        <v>103</v>
      </c>
      <c r="Z107" s="18">
        <f t="shared" si="16"/>
        <v>1.289824922423577</v>
      </c>
      <c r="AA107" s="18">
        <f t="shared" si="16"/>
        <v>1.6597823560005054</v>
      </c>
      <c r="AB107" s="18">
        <f t="shared" si="16"/>
        <v>1.9832623365800828</v>
      </c>
      <c r="AC107" s="18">
        <f t="shared" si="16"/>
        <v>2.363094608881511</v>
      </c>
      <c r="AD107" s="18">
        <f t="shared" si="16"/>
        <v>2.624401531647891</v>
      </c>
      <c r="AE107" s="18">
        <f t="shared" si="16"/>
        <v>3.3875403460115194</v>
      </c>
    </row>
    <row r="108" spans="25:31" ht="23.25">
      <c r="Y108" s="17">
        <v>104</v>
      </c>
      <c r="Z108" s="18">
        <f t="shared" si="16"/>
        <v>1.2897453416371718</v>
      </c>
      <c r="AA108" s="18">
        <f t="shared" si="16"/>
        <v>1.6596368368482217</v>
      </c>
      <c r="AB108" s="18">
        <f t="shared" si="16"/>
        <v>1.9830349629046395</v>
      </c>
      <c r="AC108" s="18">
        <f t="shared" si="16"/>
        <v>2.3627399059478194</v>
      </c>
      <c r="AD108" s="18">
        <f t="shared" si="16"/>
        <v>2.623928594402969</v>
      </c>
      <c r="AE108" s="18">
        <f t="shared" si="16"/>
        <v>3.3865217119455338</v>
      </c>
    </row>
    <row r="109" spans="25:31" ht="23.25">
      <c r="Y109" s="17">
        <v>105</v>
      </c>
      <c r="Z109" s="18">
        <f t="shared" si="16"/>
        <v>1.2896657608507667</v>
      </c>
      <c r="AA109" s="18">
        <f t="shared" si="16"/>
        <v>1.659495865169447</v>
      </c>
      <c r="AB109" s="18">
        <f t="shared" si="16"/>
        <v>1.982816684176214</v>
      </c>
      <c r="AC109" s="18">
        <f t="shared" si="16"/>
        <v>2.362385203014128</v>
      </c>
      <c r="AD109" s="18">
        <f t="shared" si="16"/>
        <v>2.623455657158047</v>
      </c>
      <c r="AE109" s="18">
        <f t="shared" si="16"/>
        <v>3.3856485970318317</v>
      </c>
    </row>
    <row r="110" spans="25:31" ht="23.25">
      <c r="Y110" s="17">
        <v>106</v>
      </c>
      <c r="Z110" s="18">
        <f t="shared" si="16"/>
        <v>1.289588453801116</v>
      </c>
      <c r="AA110" s="18">
        <f t="shared" si="16"/>
        <v>1.6593548934906721</v>
      </c>
      <c r="AB110" s="18">
        <f t="shared" si="16"/>
        <v>1.9825984054477885</v>
      </c>
      <c r="AC110" s="18">
        <f t="shared" si="16"/>
        <v>2.362039595027454</v>
      </c>
      <c r="AD110" s="18">
        <f t="shared" si="16"/>
        <v>2.623019099701196</v>
      </c>
      <c r="AE110" s="18">
        <f t="shared" si="16"/>
        <v>3.3847754821181297</v>
      </c>
    </row>
    <row r="111" spans="25:31" ht="23.25">
      <c r="Y111" s="17">
        <v>107</v>
      </c>
      <c r="Z111" s="18">
        <f t="shared" si="16"/>
        <v>1.2895134204882197</v>
      </c>
      <c r="AA111" s="18">
        <f t="shared" si="16"/>
        <v>1.6592184692854062</v>
      </c>
      <c r="AB111" s="18">
        <f t="shared" si="16"/>
        <v>1.982384674192872</v>
      </c>
      <c r="AC111" s="18">
        <f t="shared" si="16"/>
        <v>2.361703081987798</v>
      </c>
      <c r="AD111" s="18">
        <f t="shared" si="16"/>
        <v>2.6225643523503095</v>
      </c>
      <c r="AE111" s="18">
        <f t="shared" si="16"/>
        <v>3.383756848052144</v>
      </c>
    </row>
    <row r="112" spans="25:31" ht="23.25">
      <c r="Y112" s="17">
        <v>108</v>
      </c>
      <c r="Z112" s="18">
        <f t="shared" si="16"/>
        <v>1.2894395240437007</v>
      </c>
      <c r="AA112" s="18">
        <f t="shared" si="16"/>
        <v>1.659086592553649</v>
      </c>
      <c r="AB112" s="18">
        <f t="shared" si="16"/>
        <v>1.9821709429379553</v>
      </c>
      <c r="AC112" s="18">
        <f t="shared" si="16"/>
        <v>2.36137566389516</v>
      </c>
      <c r="AD112" s="18">
        <f t="shared" si="16"/>
        <v>2.622109604999423</v>
      </c>
      <c r="AE112" s="18">
        <f t="shared" si="16"/>
        <v>3.382883733138442</v>
      </c>
    </row>
    <row r="113" spans="25:31" ht="23.25">
      <c r="Y113" s="17">
        <v>109</v>
      </c>
      <c r="Z113" s="18">
        <f t="shared" si="16"/>
        <v>1.2893667644675588</v>
      </c>
      <c r="AA113" s="18">
        <f t="shared" si="16"/>
        <v>1.658954715821892</v>
      </c>
      <c r="AB113" s="18">
        <f t="shared" si="16"/>
        <v>1.9819663066300564</v>
      </c>
      <c r="AC113" s="18">
        <f t="shared" si="16"/>
        <v>2.3610482458025217</v>
      </c>
      <c r="AD113" s="18">
        <f t="shared" si="16"/>
        <v>2.6216912374366075</v>
      </c>
      <c r="AE113" s="18">
        <f t="shared" si="16"/>
        <v>3.38201061822474</v>
      </c>
    </row>
    <row r="114" spans="25:31" ht="23.25">
      <c r="Y114" s="17">
        <v>110</v>
      </c>
      <c r="Z114" s="18">
        <f t="shared" si="16"/>
        <v>1.2892951417597942</v>
      </c>
      <c r="AA114" s="18">
        <f t="shared" si="16"/>
        <v>1.658822839090135</v>
      </c>
      <c r="AB114" s="18">
        <f t="shared" si="16"/>
        <v>1.9817662177956663</v>
      </c>
      <c r="AC114" s="18">
        <f t="shared" si="16"/>
        <v>2.3607208277098835</v>
      </c>
      <c r="AD114" s="18">
        <f t="shared" si="16"/>
        <v>2.621272869873792</v>
      </c>
      <c r="AE114" s="18">
        <f t="shared" si="16"/>
        <v>3.381137503311038</v>
      </c>
    </row>
    <row r="115" spans="25:31" ht="23.25">
      <c r="Y115" s="17">
        <v>111</v>
      </c>
      <c r="Z115" s="18">
        <f aca="true" t="shared" si="17" ref="Z115:AE124">TINV(Z$4,$Y115)</f>
        <v>1.2892246559204068</v>
      </c>
      <c r="AA115" s="18">
        <f t="shared" si="17"/>
        <v>1.6586977835686412</v>
      </c>
      <c r="AB115" s="18">
        <f t="shared" si="17"/>
        <v>1.9815661289612763</v>
      </c>
      <c r="AC115" s="18">
        <f t="shared" si="17"/>
        <v>2.3604115995112807</v>
      </c>
      <c r="AD115" s="18">
        <f t="shared" si="17"/>
        <v>2.6208545023109764</v>
      </c>
      <c r="AE115" s="18">
        <f t="shared" si="17"/>
        <v>3.3804099075496197</v>
      </c>
    </row>
    <row r="116" spans="25:31" ht="23.25">
      <c r="Y116" s="17">
        <v>112</v>
      </c>
      <c r="Z116" s="18">
        <f t="shared" si="17"/>
        <v>1.2891564438177738</v>
      </c>
      <c r="AA116" s="18">
        <f t="shared" si="17"/>
        <v>1.6585727280471474</v>
      </c>
      <c r="AB116" s="18">
        <f t="shared" si="17"/>
        <v>1.981370587600395</v>
      </c>
      <c r="AC116" s="18">
        <f t="shared" si="17"/>
        <v>2.360102371312678</v>
      </c>
      <c r="AD116" s="18">
        <f t="shared" si="17"/>
        <v>2.620436134748161</v>
      </c>
      <c r="AE116" s="18">
        <f t="shared" si="17"/>
        <v>3.3795367926359177</v>
      </c>
    </row>
    <row r="117" spans="25:31" ht="23.25">
      <c r="Y117" s="17">
        <v>113</v>
      </c>
      <c r="Z117" s="18">
        <f t="shared" si="17"/>
        <v>1.2890882317151409</v>
      </c>
      <c r="AA117" s="18">
        <f t="shared" si="17"/>
        <v>1.658449946262408</v>
      </c>
      <c r="AB117" s="18">
        <f t="shared" si="17"/>
        <v>1.9811795937130228</v>
      </c>
      <c r="AC117" s="18">
        <f t="shared" si="17"/>
        <v>2.359802238061093</v>
      </c>
      <c r="AD117" s="18">
        <f t="shared" si="17"/>
        <v>2.6200359570793808</v>
      </c>
      <c r="AE117" s="18">
        <f t="shared" si="17"/>
        <v>3.3786636777222157</v>
      </c>
    </row>
    <row r="118" spans="25:31" ht="23.25">
      <c r="Y118" s="17">
        <v>114</v>
      </c>
      <c r="Z118" s="18">
        <f t="shared" si="17"/>
        <v>1.2890222933492623</v>
      </c>
      <c r="AA118" s="18">
        <f t="shared" si="17"/>
        <v>1.6583294382144231</v>
      </c>
      <c r="AB118" s="18">
        <f t="shared" si="17"/>
        <v>1.9809931472991593</v>
      </c>
      <c r="AC118" s="18">
        <f t="shared" si="17"/>
        <v>2.3595021048095077</v>
      </c>
      <c r="AD118" s="18">
        <f t="shared" si="17"/>
        <v>2.6196357794106007</v>
      </c>
      <c r="AE118" s="18">
        <f t="shared" si="17"/>
        <v>3.3779360819607973</v>
      </c>
    </row>
    <row r="119" spans="25:31" ht="23.25">
      <c r="Y119" s="17">
        <v>115</v>
      </c>
      <c r="Z119" s="18">
        <f t="shared" si="17"/>
        <v>1.2889563549833838</v>
      </c>
      <c r="AA119" s="18">
        <f t="shared" si="17"/>
        <v>1.6582112039031927</v>
      </c>
      <c r="AB119" s="18">
        <f t="shared" si="17"/>
        <v>1.9808067008852959</v>
      </c>
      <c r="AC119" s="18">
        <f t="shared" si="17"/>
        <v>2.3592110665049404</v>
      </c>
      <c r="AD119" s="18">
        <f t="shared" si="17"/>
        <v>2.619253791635856</v>
      </c>
      <c r="AE119" s="18">
        <f t="shared" si="17"/>
        <v>3.377208486199379</v>
      </c>
    </row>
    <row r="120" spans="25:31" ht="23.25">
      <c r="Y120" s="17">
        <v>116</v>
      </c>
      <c r="Z120" s="18">
        <f t="shared" si="17"/>
        <v>1.2888926903542597</v>
      </c>
      <c r="AA120" s="18">
        <f t="shared" si="17"/>
        <v>1.6580952433287166</v>
      </c>
      <c r="AB120" s="18">
        <f t="shared" si="17"/>
        <v>1.9806248019449413</v>
      </c>
      <c r="AC120" s="18">
        <f t="shared" si="17"/>
        <v>2.358920028200373</v>
      </c>
      <c r="AD120" s="18">
        <f t="shared" si="17"/>
        <v>2.6188718038611114</v>
      </c>
      <c r="AE120" s="18">
        <f t="shared" si="17"/>
        <v>3.376335371285677</v>
      </c>
    </row>
    <row r="121" spans="25:31" ht="23.25">
      <c r="Y121" s="17">
        <v>117</v>
      </c>
      <c r="Z121" s="18">
        <f t="shared" si="17"/>
        <v>1.2888290257251356</v>
      </c>
      <c r="AA121" s="18">
        <f t="shared" si="17"/>
        <v>1.657981556490995</v>
      </c>
      <c r="AB121" s="18">
        <f t="shared" si="17"/>
        <v>1.9804474504780956</v>
      </c>
      <c r="AC121" s="18">
        <f t="shared" si="17"/>
        <v>2.358647179789841</v>
      </c>
      <c r="AD121" s="18">
        <f t="shared" si="17"/>
        <v>2.6185080059804022</v>
      </c>
      <c r="AE121" s="18">
        <f t="shared" si="17"/>
        <v>3.3756077755242586</v>
      </c>
    </row>
    <row r="122" spans="25:31" ht="23.25">
      <c r="Y122" s="17">
        <v>118</v>
      </c>
      <c r="Z122" s="18">
        <f t="shared" si="17"/>
        <v>1.288767634832766</v>
      </c>
      <c r="AA122" s="18">
        <f t="shared" si="17"/>
        <v>1.6578701433900278</v>
      </c>
      <c r="AB122" s="18">
        <f t="shared" si="17"/>
        <v>1.9802700990112498</v>
      </c>
      <c r="AC122" s="18">
        <f t="shared" si="17"/>
        <v>2.3583652364322916</v>
      </c>
      <c r="AD122" s="18">
        <f t="shared" si="17"/>
        <v>2.618144208099693</v>
      </c>
      <c r="AE122" s="18">
        <f t="shared" si="17"/>
        <v>3.3748801797628403</v>
      </c>
    </row>
    <row r="123" spans="25:31" ht="23.25">
      <c r="Y123" s="17">
        <v>119</v>
      </c>
      <c r="Z123" s="18">
        <f t="shared" si="17"/>
        <v>1.2887062439403962</v>
      </c>
      <c r="AA123" s="18">
        <f t="shared" si="17"/>
        <v>1.6577587302890606</v>
      </c>
      <c r="AB123" s="18">
        <f t="shared" si="17"/>
        <v>1.980097295017913</v>
      </c>
      <c r="AC123" s="18">
        <f t="shared" si="17"/>
        <v>2.3580923880217597</v>
      </c>
      <c r="AD123" s="18">
        <f t="shared" si="17"/>
        <v>2.617780410218984</v>
      </c>
      <c r="AE123" s="18">
        <f t="shared" si="17"/>
        <v>3.374152584001422</v>
      </c>
    </row>
    <row r="124" spans="25:31" ht="23.25">
      <c r="Y124" s="17">
        <v>120</v>
      </c>
      <c r="Z124" s="18">
        <f t="shared" si="17"/>
        <v>1.2886459899164038</v>
      </c>
      <c r="AA124" s="18">
        <f t="shared" si="17"/>
        <v>1.6576495909248479</v>
      </c>
      <c r="AB124" s="18">
        <f t="shared" si="17"/>
        <v>1.979929038498085</v>
      </c>
      <c r="AC124" s="18">
        <f t="shared" si="17"/>
        <v>2.3578286345582455</v>
      </c>
      <c r="AD124" s="18">
        <f t="shared" si="17"/>
        <v>2.6174166123382747</v>
      </c>
      <c r="AE124" s="18">
        <f t="shared" si="17"/>
        <v>3.3734249882400036</v>
      </c>
    </row>
    <row r="125" spans="25:31" ht="23.25">
      <c r="Y125" s="19" t="s">
        <v>11</v>
      </c>
      <c r="Z125" s="18">
        <f aca="true" t="shared" si="18" ref="Z125:AE125">NORMSINV(1-Z$2)</f>
        <v>1.2815507943741977</v>
      </c>
      <c r="AA125" s="18">
        <f t="shared" si="18"/>
        <v>1.6448530004709028</v>
      </c>
      <c r="AB125" s="18">
        <f t="shared" si="18"/>
        <v>1.9599610823206604</v>
      </c>
      <c r="AC125" s="18">
        <f t="shared" si="18"/>
        <v>2.3263419279828668</v>
      </c>
      <c r="AD125" s="18">
        <f t="shared" si="18"/>
        <v>2.5758345145732164</v>
      </c>
      <c r="AE125" s="18">
        <f t="shared" si="18"/>
        <v>3.2904790714383125</v>
      </c>
    </row>
  </sheetData>
  <printOptions gridLines="1"/>
  <pageMargins left="1.46" right="0.75" top="1" bottom="1" header="0.5" footer="0.5"/>
  <pageSetup fitToHeight="1" fitToWidth="1" horizontalDpi="300" verticalDpi="300" orientation="portrait" scale="77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="75" zoomScaleNormal="75" workbookViewId="0" topLeftCell="A1">
      <selection activeCell="B3" sqref="B3"/>
    </sheetView>
  </sheetViews>
  <sheetFormatPr defaultColWidth="9.140625" defaultRowHeight="12.75"/>
  <cols>
    <col min="1" max="1" width="14.00390625" style="0" customWidth="1"/>
    <col min="2" max="2" width="13.421875" style="0" customWidth="1"/>
    <col min="3" max="3" width="2.421875" style="0" customWidth="1"/>
    <col min="4" max="4" width="20.140625" style="0" customWidth="1"/>
    <col min="5" max="5" width="27.28125" style="0" customWidth="1"/>
  </cols>
  <sheetData>
    <row r="1" spans="1:5" s="1" customFormat="1" ht="24" thickBot="1">
      <c r="A1" s="3" t="s">
        <v>0</v>
      </c>
      <c r="B1" s="4"/>
      <c r="D1" s="8" t="s">
        <v>2</v>
      </c>
      <c r="E1" s="9"/>
    </row>
    <row r="2" spans="1:5" ht="23.25">
      <c r="A2" s="5" t="s">
        <v>3</v>
      </c>
      <c r="B2" s="6">
        <v>3.947</v>
      </c>
      <c r="C2" s="2"/>
      <c r="D2" s="5" t="s">
        <v>1</v>
      </c>
      <c r="E2" s="22">
        <f>TINV(E4,E3)</f>
        <v>1.979929038498085</v>
      </c>
    </row>
    <row r="3" spans="1:5" ht="23.25">
      <c r="A3" s="10" t="s">
        <v>4</v>
      </c>
      <c r="B3" s="6">
        <v>7</v>
      </c>
      <c r="D3" s="10" t="s">
        <v>4</v>
      </c>
      <c r="E3" s="6">
        <v>120</v>
      </c>
    </row>
    <row r="4" spans="1:5" ht="24" thickBot="1">
      <c r="A4" s="10" t="s">
        <v>5</v>
      </c>
      <c r="B4" s="6">
        <v>1</v>
      </c>
      <c r="D4" s="23" t="s">
        <v>6</v>
      </c>
      <c r="E4" s="7">
        <v>0.05</v>
      </c>
    </row>
    <row r="5" spans="1:2" ht="24" thickBot="1">
      <c r="A5" s="20" t="s">
        <v>7</v>
      </c>
      <c r="B5" s="21">
        <f>TDIST(B2,B3,B4)</f>
        <v>0.0027766531548664227</v>
      </c>
    </row>
    <row r="7" ht="23.25">
      <c r="A7" s="2"/>
    </row>
    <row r="8" ht="23.25">
      <c r="A8" s="2"/>
    </row>
    <row r="9" ht="23.25">
      <c r="A9" s="2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Standard Normal Table</dc:title>
  <dc:subject>Continuous Random Variables</dc:subject>
  <dc:creator>College of Business Administra</dc:creator>
  <cp:keywords/>
  <dc:description/>
  <cp:lastModifiedBy>cba</cp:lastModifiedBy>
  <cp:lastPrinted>1998-11-10T23:07:26Z</cp:lastPrinted>
  <dcterms:created xsi:type="dcterms:W3CDTF">1998-05-30T02:40:04Z</dcterms:created>
  <dcterms:modified xsi:type="dcterms:W3CDTF">1999-09-01T18:28:52Z</dcterms:modified>
  <cp:category/>
  <cp:version/>
  <cp:contentType/>
  <cp:contentStatus/>
</cp:coreProperties>
</file>